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120" windowWidth="20730" windowHeight="11760"/>
  </bookViews>
  <sheets>
    <sheet name="ATU" sheetId="1" r:id="rId1"/>
  </sheets>
  <definedNames>
    <definedName name="OLE_LINK1" localSheetId="0">ATU!#REF!</definedName>
    <definedName name="_xlnm.Print_Area" localSheetId="0">ATU!$A$1:$O$397</definedName>
    <definedName name="_xlnm.Print_Titles" localSheetId="0">ATU!$4:$8</definedName>
    <definedName name="Z_02D1283F_1AA0_4412_8721_FDB004762875_.wvu.PrintArea" localSheetId="0" hidden="1">ATU!$A$12:$F$393</definedName>
    <definedName name="Z_02D1283F_1AA0_4412_8721_FDB004762875_.wvu.PrintTitles" localSheetId="0" hidden="1">ATU!#REF!</definedName>
    <definedName name="Z_1737B9AC_9FB4_11D4_8459_00E0B8102410_.wvu.Cols" localSheetId="0" hidden="1">ATU!#REF!</definedName>
    <definedName name="Z_1737B9AC_9FB4_11D4_8459_00E0B8102410_.wvu.PrintTitles" localSheetId="0" hidden="1">ATU!#REF!</definedName>
    <definedName name="Z_1F098C89_8750_4024_A10A_C2B20B352106_.wvu.PrintArea" localSheetId="0" hidden="1">ATU!$A$12:$F$91</definedName>
    <definedName name="Z_1F098C89_8750_4024_A10A_C2B20B352106_.wvu.PrintTitles" localSheetId="0" hidden="1">ATU!#REF!</definedName>
    <definedName name="Z_B3B344F3_B267_44CF_970C_2F10B47EE05F_.wvu.Cols" localSheetId="0" hidden="1">ATU!#REF!</definedName>
    <definedName name="Z_B3B344F3_B267_44CF_970C_2F10B47EE05F_.wvu.PrintTitles" localSheetId="0" hidden="1">ATU!#REF!</definedName>
  </definedNames>
  <calcPr calcId="162913"/>
</workbook>
</file>

<file path=xl/calcChain.xml><?xml version="1.0" encoding="utf-8"?>
<calcChain xmlns="http://schemas.openxmlformats.org/spreadsheetml/2006/main">
  <c r="F221" i="1" l="1"/>
  <c r="F236" i="1"/>
  <c r="F249" i="1"/>
  <c r="F268" i="1"/>
  <c r="F309" i="1"/>
  <c r="F375" i="1"/>
  <c r="M380" i="1"/>
  <c r="N375" i="1"/>
  <c r="L375" i="1"/>
  <c r="J375" i="1"/>
  <c r="H375" i="1"/>
  <c r="M367" i="1"/>
  <c r="M365" i="1"/>
  <c r="M363" i="1"/>
  <c r="M362" i="1"/>
  <c r="M361" i="1"/>
  <c r="M298" i="1"/>
  <c r="M296" i="1"/>
  <c r="M294" i="1"/>
  <c r="M293" i="1"/>
  <c r="M292" i="1"/>
  <c r="M290" i="1"/>
  <c r="M289" i="1"/>
  <c r="M287" i="1"/>
  <c r="M286" i="1"/>
  <c r="N309" i="1"/>
  <c r="L309" i="1"/>
  <c r="J309" i="1"/>
  <c r="H309" i="1"/>
  <c r="M179" i="1"/>
  <c r="M177" i="1"/>
  <c r="M175" i="1"/>
  <c r="M174" i="1"/>
  <c r="M173" i="1"/>
  <c r="M167" i="1"/>
  <c r="M166" i="1"/>
  <c r="M164" i="1"/>
  <c r="M163" i="1"/>
  <c r="M132" i="1"/>
  <c r="M131" i="1"/>
  <c r="M130" i="1"/>
  <c r="M129" i="1"/>
  <c r="M128" i="1"/>
  <c r="M127" i="1"/>
  <c r="M126" i="1"/>
  <c r="N221" i="1" l="1"/>
  <c r="L221" i="1"/>
  <c r="J221" i="1"/>
  <c r="H221" i="1"/>
  <c r="M99" i="1"/>
  <c r="M100" i="1"/>
  <c r="M101" i="1"/>
  <c r="M102" i="1"/>
  <c r="M103" i="1"/>
  <c r="M104" i="1"/>
  <c r="N393" i="1" l="1"/>
  <c r="L393" i="1"/>
  <c r="J393" i="1"/>
  <c r="H393" i="1"/>
  <c r="N388" i="1"/>
  <c r="L388" i="1"/>
  <c r="J388" i="1"/>
  <c r="H388" i="1"/>
  <c r="N382" i="1"/>
  <c r="L382" i="1"/>
  <c r="J382" i="1"/>
  <c r="H382" i="1"/>
  <c r="F382" i="1"/>
  <c r="F395" i="1" s="1"/>
  <c r="N341" i="1"/>
  <c r="L341" i="1"/>
  <c r="J341" i="1"/>
  <c r="H341" i="1"/>
  <c r="F341" i="1"/>
  <c r="N268" i="1"/>
  <c r="L268" i="1"/>
  <c r="J268" i="1"/>
  <c r="H268" i="1"/>
  <c r="N236" i="1"/>
  <c r="L236" i="1"/>
  <c r="J236" i="1"/>
  <c r="H236" i="1"/>
  <c r="N105" i="1"/>
  <c r="L105" i="1"/>
  <c r="J105" i="1"/>
  <c r="H105" i="1"/>
  <c r="F105" i="1"/>
  <c r="M225" i="1"/>
  <c r="M226" i="1"/>
  <c r="L395" i="1" l="1"/>
  <c r="H395" i="1"/>
  <c r="J395" i="1"/>
  <c r="N395" i="1"/>
  <c r="N249" i="1"/>
  <c r="N311" i="1" s="1"/>
  <c r="N397" i="1" l="1"/>
  <c r="M25" i="1"/>
  <c r="M28" i="1"/>
  <c r="M56" i="1"/>
  <c r="M57" i="1"/>
  <c r="M63" i="1"/>
  <c r="M65" i="1"/>
  <c r="M66" i="1"/>
  <c r="M69" i="1"/>
  <c r="M70" i="1"/>
  <c r="M77" i="1"/>
  <c r="M78" i="1"/>
  <c r="M81" i="1"/>
  <c r="M92" i="1"/>
  <c r="M95" i="1"/>
  <c r="M96" i="1"/>
  <c r="M227" i="1"/>
  <c r="M228" i="1"/>
  <c r="M230" i="1"/>
  <c r="M231" i="1"/>
  <c r="M232" i="1"/>
  <c r="M234" i="1"/>
  <c r="M241" i="1"/>
  <c r="M242" i="1"/>
  <c r="M243" i="1"/>
  <c r="M244" i="1"/>
  <c r="M245" i="1"/>
  <c r="M246" i="1"/>
  <c r="M256" i="1"/>
  <c r="M260" i="1"/>
  <c r="M264" i="1"/>
  <c r="M265" i="1"/>
  <c r="M267" i="1"/>
  <c r="M329" i="1"/>
  <c r="M386" i="1"/>
  <c r="M42" i="1"/>
  <c r="F388" i="1"/>
  <c r="F393" i="1"/>
  <c r="L249" i="1"/>
  <c r="L311" i="1" s="1"/>
  <c r="L397" i="1" s="1"/>
  <c r="J249" i="1"/>
  <c r="J311" i="1" s="1"/>
  <c r="J397" i="1" s="1"/>
  <c r="H249" i="1"/>
  <c r="H311" i="1" s="1"/>
  <c r="H397" i="1" s="1"/>
  <c r="F311" i="1"/>
  <c r="F397" i="1" s="1"/>
  <c r="M335" i="1"/>
  <c r="M41" i="1"/>
  <c r="M14" i="1"/>
  <c r="M15" i="1"/>
  <c r="M39" i="1"/>
  <c r="M263" i="1"/>
  <c r="M392" i="1"/>
  <c r="M387" i="1"/>
  <c r="M381" i="1"/>
  <c r="M379" i="1"/>
  <c r="M340" i="1"/>
  <c r="M339" i="1"/>
  <c r="M338" i="1"/>
  <c r="M337" i="1"/>
  <c r="M336" i="1"/>
  <c r="M334" i="1"/>
  <c r="M333" i="1"/>
  <c r="M332" i="1"/>
  <c r="M330" i="1"/>
  <c r="M328" i="1"/>
  <c r="M327" i="1"/>
  <c r="M326" i="1"/>
  <c r="M325" i="1"/>
  <c r="M324" i="1"/>
  <c r="M323" i="1"/>
  <c r="M321" i="1"/>
  <c r="M320" i="1"/>
  <c r="M319" i="1"/>
  <c r="M318" i="1"/>
  <c r="M317" i="1"/>
  <c r="M262" i="1"/>
  <c r="M261" i="1"/>
  <c r="M258" i="1"/>
  <c r="M259" i="1"/>
  <c r="M257" i="1"/>
  <c r="M255" i="1"/>
  <c r="M254" i="1"/>
  <c r="M253" i="1"/>
  <c r="M248" i="1"/>
  <c r="M247" i="1"/>
  <c r="M233" i="1"/>
  <c r="M235" i="1"/>
  <c r="M16" i="1"/>
  <c r="M17" i="1"/>
  <c r="M18" i="1"/>
  <c r="M19" i="1"/>
  <c r="M20" i="1"/>
  <c r="M21" i="1"/>
  <c r="M22" i="1"/>
  <c r="M23" i="1"/>
  <c r="M24" i="1"/>
  <c r="M26" i="1"/>
  <c r="M27" i="1"/>
  <c r="M29" i="1"/>
  <c r="M30" i="1"/>
  <c r="M32" i="1"/>
  <c r="M31" i="1"/>
  <c r="M33" i="1"/>
  <c r="M35" i="1"/>
  <c r="M37" i="1"/>
  <c r="M38" i="1"/>
  <c r="M40" i="1"/>
  <c r="M43" i="1"/>
  <c r="M44" i="1"/>
  <c r="M45" i="1"/>
  <c r="M48" i="1"/>
  <c r="M49" i="1"/>
  <c r="M46" i="1"/>
  <c r="M51" i="1"/>
  <c r="M52" i="1"/>
  <c r="M53" i="1"/>
  <c r="M54" i="1"/>
  <c r="M55" i="1"/>
  <c r="M58" i="1"/>
  <c r="M59" i="1"/>
  <c r="M60" i="1"/>
  <c r="M61" i="1"/>
  <c r="M62" i="1"/>
  <c r="M64" i="1"/>
  <c r="M67" i="1"/>
  <c r="M68" i="1"/>
  <c r="M71" i="1"/>
  <c r="M72" i="1"/>
  <c r="M73" i="1"/>
  <c r="M74" i="1"/>
  <c r="M75" i="1"/>
  <c r="M76" i="1"/>
  <c r="M79" i="1"/>
  <c r="M80" i="1"/>
  <c r="M82" i="1"/>
  <c r="M83" i="1"/>
  <c r="M84" i="1"/>
  <c r="M85" i="1"/>
  <c r="M86" i="1"/>
  <c r="M87" i="1"/>
  <c r="M88" i="1"/>
  <c r="M89" i="1"/>
  <c r="M90" i="1"/>
  <c r="M91" i="1"/>
  <c r="M93" i="1"/>
  <c r="M94" i="1"/>
  <c r="M97" i="1"/>
  <c r="M98" i="1"/>
</calcChain>
</file>

<file path=xl/comments1.xml><?xml version="1.0" encoding="utf-8"?>
<comments xmlns="http://schemas.openxmlformats.org/spreadsheetml/2006/main">
  <authors>
    <author>Chandra Robinson</author>
  </authors>
  <commentList>
    <comment ref="E12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12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E27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27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27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E35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35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35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<sst xmlns="http://schemas.openxmlformats.org/spreadsheetml/2006/main" count="884" uniqueCount="445">
  <si>
    <t>TOTAL ATU</t>
  </si>
  <si>
    <t>SUBTOTAL ATU - OZARK CAMPUS</t>
  </si>
  <si>
    <t>TOTAL</t>
  </si>
  <si>
    <t>NONCLASSIFIED POSITIONS</t>
  </si>
  <si>
    <t>TWELVE MONTH AUXILIARY ENTERPRISES</t>
  </si>
  <si>
    <t>Workforce Ed Part-Time Faculty</t>
  </si>
  <si>
    <t>Workforce Ed Faculty</t>
  </si>
  <si>
    <t>ACADEMIC POSITIONS</t>
  </si>
  <si>
    <t>NINE MONTH EDUCATIONAL AND GENERAL</t>
  </si>
  <si>
    <t>Division Chair</t>
  </si>
  <si>
    <t>Librarian</t>
  </si>
  <si>
    <t>TWELVE MONTH EDUCATIONAL AND GENERAL</t>
  </si>
  <si>
    <t>Industry Training Specialist</t>
  </si>
  <si>
    <t>Academic Advisor</t>
  </si>
  <si>
    <t>Assessment Coordinator</t>
  </si>
  <si>
    <t>Academic Counselor</t>
  </si>
  <si>
    <t>Coordinator of Student Recruitment</t>
  </si>
  <si>
    <t>Associate Registrar</t>
  </si>
  <si>
    <t>Associate Director of Financial Aid</t>
  </si>
  <si>
    <t>Director of Computer Services</t>
  </si>
  <si>
    <t>Chief Student Life Officer</t>
  </si>
  <si>
    <t>Chief Fiscal Officer</t>
  </si>
  <si>
    <t>Chief Academic Officer</t>
  </si>
  <si>
    <t>ADMINISTRATIVE POSITIONS</t>
  </si>
  <si>
    <t>ARKANSAS TECH UNIVERSITY - OZARK CAMPUS</t>
  </si>
  <si>
    <t>SUBTOTAL ATU</t>
  </si>
  <si>
    <t>Assistant Athletic Trainer</t>
  </si>
  <si>
    <t>Bookstore Manager</t>
  </si>
  <si>
    <t>Head Athletic Trainer</t>
  </si>
  <si>
    <t>Athletic Academic Director</t>
  </si>
  <si>
    <t>Asst. Coach</t>
  </si>
  <si>
    <t>Asst. Athletic Director</t>
  </si>
  <si>
    <t>Head Coach</t>
  </si>
  <si>
    <t>Athletic Director</t>
  </si>
  <si>
    <t>Graduate Assistant</t>
  </si>
  <si>
    <t>Part-Time Faculty</t>
  </si>
  <si>
    <t>Instructor</t>
  </si>
  <si>
    <t>Asst. Professor</t>
  </si>
  <si>
    <t>Assoc. Professor</t>
  </si>
  <si>
    <t>Professor</t>
  </si>
  <si>
    <t>Distinguished Professor</t>
  </si>
  <si>
    <t>Faculty</t>
  </si>
  <si>
    <t>Assistant Librarian</t>
  </si>
  <si>
    <t>Associate Librarian</t>
  </si>
  <si>
    <t>Director of Library</t>
  </si>
  <si>
    <t>Department Chairperson</t>
  </si>
  <si>
    <t>Institutional Assistant</t>
  </si>
  <si>
    <t>Dir. of Learning Resource Center</t>
  </si>
  <si>
    <t>Coord. Affirm. Action/Disability Svc</t>
  </si>
  <si>
    <t>Internal Auditor</t>
  </si>
  <si>
    <t>Assistant Dean of Students</t>
  </si>
  <si>
    <t>Director of Academic Services</t>
  </si>
  <si>
    <t>Coordinator of Grants Management</t>
  </si>
  <si>
    <t>Career Advisor</t>
  </si>
  <si>
    <t>Database Administrator</t>
  </si>
  <si>
    <t>Institutional Research Associate</t>
  </si>
  <si>
    <t>Student Development Specialist</t>
  </si>
  <si>
    <t>Dir. of Pub. &amp; Creative Svcs.</t>
  </si>
  <si>
    <t>Special Projects Coordinator</t>
  </si>
  <si>
    <t>Endowment Financial Analyst</t>
  </si>
  <si>
    <t>Director of Administrative Services</t>
  </si>
  <si>
    <t>Director of Budget</t>
  </si>
  <si>
    <t>Director of Public Safety</t>
  </si>
  <si>
    <t>Associate Dean of Students</t>
  </si>
  <si>
    <t>Business Manager</t>
  </si>
  <si>
    <t>Associate Controller</t>
  </si>
  <si>
    <t>Director of Student Aid</t>
  </si>
  <si>
    <t>Director of Public Affairs</t>
  </si>
  <si>
    <t>Director of International Programs</t>
  </si>
  <si>
    <t>Director of Admissions</t>
  </si>
  <si>
    <t>Director of Institutional Research</t>
  </si>
  <si>
    <t>Dean of Students</t>
  </si>
  <si>
    <t>Director of Enrollment Management</t>
  </si>
  <si>
    <t>Director of Planned Giving</t>
  </si>
  <si>
    <t>Registrar</t>
  </si>
  <si>
    <t>Controller</t>
  </si>
  <si>
    <t>General Counsel</t>
  </si>
  <si>
    <t>Associate Vice-President</t>
  </si>
  <si>
    <t>Executive Assistant to the President</t>
  </si>
  <si>
    <t>Vice-Pres. for Student Affairs</t>
  </si>
  <si>
    <t>Vice President for Development</t>
  </si>
  <si>
    <t>Vice-Pres. for Admin &amp; Finance</t>
  </si>
  <si>
    <t>President, Arkansas Tech University</t>
  </si>
  <si>
    <t>ARKANSAS TECH UNIVERSITY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</si>
  <si>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</si>
  <si>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</si>
  <si>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</si>
  <si>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</si>
  <si>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</si>
  <si>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</si>
  <si>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</si>
  <si>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</si>
  <si>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</si>
  <si>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</si>
  <si>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</si>
  <si>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</si>
  <si>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</si>
  <si>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</si>
  <si>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</si>
  <si>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</si>
  <si>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</si>
  <si>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Administrator</t>
  </si>
  <si>
    <t>Director of Health Services</t>
  </si>
  <si>
    <t>Advance Practice Nurse</t>
  </si>
  <si>
    <t>Director of Community Outreach</t>
  </si>
  <si>
    <t>Sr. Project/Program Director</t>
  </si>
  <si>
    <t>Project/Program Director</t>
  </si>
  <si>
    <t>Project/Program Manager</t>
  </si>
  <si>
    <t>Project/Program Specialist</t>
  </si>
  <si>
    <t>Development/Advancement Director</t>
  </si>
  <si>
    <t>Development/Advancement Manager</t>
  </si>
  <si>
    <t>Development/Advancement Specialist</t>
  </si>
  <si>
    <t>Lecturer</t>
  </si>
  <si>
    <t>Director of Information Systems</t>
  </si>
  <si>
    <t>Director of University Relations</t>
  </si>
  <si>
    <t>Instructional Designer</t>
  </si>
  <si>
    <t>Coordinator of Off-Campus Courses</t>
  </si>
  <si>
    <t>Treasurer</t>
  </si>
  <si>
    <t>Computer Network Coordinator</t>
  </si>
  <si>
    <t>Academic/Student Support Counselor</t>
  </si>
  <si>
    <t>Communications Specialist</t>
  </si>
  <si>
    <t>Associate Director of Student Aid</t>
  </si>
  <si>
    <t>Director of Testing</t>
  </si>
  <si>
    <t>Director of Student Activities</t>
  </si>
  <si>
    <t>Director of Disability Services</t>
  </si>
  <si>
    <t>Coordinator of Intramural Activities</t>
  </si>
  <si>
    <t>Associate for Administration</t>
  </si>
  <si>
    <t>Assessment Specialist</t>
  </si>
  <si>
    <t>Director of the STEM Institute</t>
  </si>
  <si>
    <t>Director of Residence Life</t>
  </si>
  <si>
    <t xml:space="preserve">Registered Nurse Practitioner </t>
  </si>
  <si>
    <t>Executive Vice President and Prov.</t>
  </si>
  <si>
    <t>Dir. of Prof. Development Institute</t>
  </si>
  <si>
    <t>Asst. Dir. of International Programs</t>
  </si>
  <si>
    <t>Assistant Sports Information Dir.</t>
  </si>
  <si>
    <t>Assistant Director of Academic Serv.</t>
  </si>
  <si>
    <t>English Language Institute Coord.</t>
  </si>
  <si>
    <t>Director of Distance Learning Serv.</t>
  </si>
  <si>
    <t>Development/Advancement Admin.</t>
  </si>
  <si>
    <t>Assoc. Dean of Employ.&amp; Career Svc</t>
  </si>
  <si>
    <t>Director of Placement/Career Service</t>
  </si>
  <si>
    <t>Associate Director of Computer Serv.</t>
  </si>
  <si>
    <t>2018-19</t>
  </si>
  <si>
    <t>2019-20</t>
  </si>
  <si>
    <t>2020-21</t>
  </si>
  <si>
    <t>Assistant Database Administrator</t>
  </si>
  <si>
    <t>Vice President</t>
  </si>
  <si>
    <t>Dean of College</t>
  </si>
  <si>
    <t xml:space="preserve">Associate Dean of College </t>
  </si>
  <si>
    <t>Exec. Dir. for Advancement Services</t>
  </si>
  <si>
    <t>Director of Student Success Center</t>
  </si>
  <si>
    <t>Director of On-Line Partnerships</t>
  </si>
  <si>
    <t>Assoc. Dir. of Information Systems</t>
  </si>
  <si>
    <t>Associate Director of Admissions</t>
  </si>
  <si>
    <t>Construction Manager</t>
  </si>
  <si>
    <t>CLASSIFIED POSITIONS</t>
  </si>
  <si>
    <t>D020C</t>
  </si>
  <si>
    <t>GRADE C125</t>
  </si>
  <si>
    <t>D035C</t>
  </si>
  <si>
    <t>Computer Support Manager</t>
  </si>
  <si>
    <t>GRADE C124</t>
  </si>
  <si>
    <t>D022C</t>
  </si>
  <si>
    <t>Systems Specialist</t>
  </si>
  <si>
    <t>A038C</t>
  </si>
  <si>
    <t>Fiscal Support Manager</t>
  </si>
  <si>
    <t>GRADE C123</t>
  </si>
  <si>
    <t>D039C</t>
  </si>
  <si>
    <t>Network Support Specialist</t>
  </si>
  <si>
    <t>GRADE C122</t>
  </si>
  <si>
    <t>D044C</t>
  </si>
  <si>
    <t>Systems Analyst</t>
  </si>
  <si>
    <t>A047C</t>
  </si>
  <si>
    <t>Financial Analyst II</t>
  </si>
  <si>
    <t>GRADE C121</t>
  </si>
  <si>
    <t>V004C</t>
  </si>
  <si>
    <t>Procurement Manager</t>
  </si>
  <si>
    <t>D058C</t>
  </si>
  <si>
    <t>Computer Operations Coordinator</t>
  </si>
  <si>
    <t>GRADE C120</t>
  </si>
  <si>
    <t>T030C</t>
  </si>
  <si>
    <t>HE Public Safety Commander I</t>
  </si>
  <si>
    <t>R022C</t>
  </si>
  <si>
    <t>Benefits Coordinator</t>
  </si>
  <si>
    <t>GRADE C119</t>
  </si>
  <si>
    <t>V008C</t>
  </si>
  <si>
    <t>Buyer Supervisor</t>
  </si>
  <si>
    <t>S008C</t>
  </si>
  <si>
    <t>Campus Maintenance Supervisor</t>
  </si>
  <si>
    <t>D063C</t>
  </si>
  <si>
    <t>Computer Support Specialist</t>
  </si>
  <si>
    <t>D062C</t>
  </si>
  <si>
    <t>Database Analyst</t>
  </si>
  <si>
    <t>P065C</t>
  </si>
  <si>
    <t>Development Specialist</t>
  </si>
  <si>
    <t>E032C</t>
  </si>
  <si>
    <t>Education Counselor</t>
  </si>
  <si>
    <t>G147C</t>
  </si>
  <si>
    <t>Grants Coordinator</t>
  </si>
  <si>
    <t>A065C</t>
  </si>
  <si>
    <t>Payroll Services Coordinator</t>
  </si>
  <si>
    <t>V007C</t>
  </si>
  <si>
    <t>Procurement Coordinator</t>
  </si>
  <si>
    <t>R024C</t>
  </si>
  <si>
    <t>Assistant Personnel Manager</t>
  </si>
  <si>
    <t>GRADE C118</t>
  </si>
  <si>
    <t>G172C</t>
  </si>
  <si>
    <t>Career Plan &amp; Plac Coordinator</t>
  </si>
  <si>
    <t>C010C</t>
  </si>
  <si>
    <t>Executive Assistant to Director</t>
  </si>
  <si>
    <t>A075C</t>
  </si>
  <si>
    <t>Financial Analyst I</t>
  </si>
  <si>
    <t>A074C</t>
  </si>
  <si>
    <t>Fiscal Support Supervisor</t>
  </si>
  <si>
    <t>D065C</t>
  </si>
  <si>
    <t>Network Support Analyst</t>
  </si>
  <si>
    <t>R027C</t>
  </si>
  <si>
    <t>Budget Specialist</t>
  </si>
  <si>
    <t>GRADE C117</t>
  </si>
  <si>
    <t>D068C</t>
  </si>
  <si>
    <t>Information Systems Analyst</t>
  </si>
  <si>
    <t>T051C</t>
  </si>
  <si>
    <t>HE Public Safety Supervisor</t>
  </si>
  <si>
    <t>R025C</t>
  </si>
  <si>
    <t>Human Resource Analyst</t>
  </si>
  <si>
    <t>G179C</t>
  </si>
  <si>
    <t>Legal Services Specialist</t>
  </si>
  <si>
    <t>S017C</t>
  </si>
  <si>
    <t>Maintenance Coordinator</t>
  </si>
  <si>
    <t>B076C</t>
  </si>
  <si>
    <t>Research Project Analyst</t>
  </si>
  <si>
    <t>S016C</t>
  </si>
  <si>
    <t>Skilled Trades Foreman</t>
  </si>
  <si>
    <t>P023C</t>
  </si>
  <si>
    <t>Broadcast Promotion Specialist</t>
  </si>
  <si>
    <t>V014C</t>
  </si>
  <si>
    <t>Buyer</t>
  </si>
  <si>
    <t>GRADE C116</t>
  </si>
  <si>
    <t>G195C</t>
  </si>
  <si>
    <t>HEI Program Coordinator</t>
  </si>
  <si>
    <t>X119C</t>
  </si>
  <si>
    <t>Occupational Safety Coordinator</t>
  </si>
  <si>
    <t>T055C</t>
  </si>
  <si>
    <t>Public Safety Officer</t>
  </si>
  <si>
    <t>S022C</t>
  </si>
  <si>
    <t>Skilled Trades Supervisor</t>
  </si>
  <si>
    <t>C037C</t>
  </si>
  <si>
    <t>Administrative Analyst</t>
  </si>
  <si>
    <t>GRADE C115</t>
  </si>
  <si>
    <t>C035C</t>
  </si>
  <si>
    <t>Assistant Registrar</t>
  </si>
  <si>
    <t>D079C</t>
  </si>
  <si>
    <t>Computer Support Technician</t>
  </si>
  <si>
    <t>G207C</t>
  </si>
  <si>
    <t>Financial Aid Analyst</t>
  </si>
  <si>
    <t>A091C</t>
  </si>
  <si>
    <t>Fiscal Support Analyst</t>
  </si>
  <si>
    <t>R032C</t>
  </si>
  <si>
    <t>HR Program Represenative</t>
  </si>
  <si>
    <t>E050C</t>
  </si>
  <si>
    <t>Library Supervisor</t>
  </si>
  <si>
    <t>V015C</t>
  </si>
  <si>
    <t>Purchasing Specialist</t>
  </si>
  <si>
    <t>S031C</t>
  </si>
  <si>
    <t>Skilled Tradesman</t>
  </si>
  <si>
    <t>C025C</t>
  </si>
  <si>
    <t>Student Accounts Officer</t>
  </si>
  <si>
    <t>S042C</t>
  </si>
  <si>
    <t>ATU Coliseum Manager</t>
  </si>
  <si>
    <t>GRADE C114</t>
  </si>
  <si>
    <t>P042C</t>
  </si>
  <si>
    <t>Broadcast Production Specialist</t>
  </si>
  <si>
    <t>G215C</t>
  </si>
  <si>
    <t>Career Plan &amp; Placement Specialist</t>
  </si>
  <si>
    <t>D084C</t>
  </si>
  <si>
    <t>Computer Operator</t>
  </si>
  <si>
    <t>D082C</t>
  </si>
  <si>
    <t>Network Analyst</t>
  </si>
  <si>
    <t xml:space="preserve">V018C </t>
  </si>
  <si>
    <t>Warehouse Manager</t>
  </si>
  <si>
    <t>A096C</t>
  </si>
  <si>
    <t>Collection Officer</t>
  </si>
  <si>
    <t>GRADE C113</t>
  </si>
  <si>
    <t>C051C</t>
  </si>
  <si>
    <t>Financial Aid Specialist</t>
  </si>
  <si>
    <t>R036C</t>
  </si>
  <si>
    <t>Human Resources Specialist</t>
  </si>
  <si>
    <t>S047C</t>
  </si>
  <si>
    <t>Landscape Supervisor</t>
  </si>
  <si>
    <t>C043C</t>
  </si>
  <si>
    <t>Records Management Analyst</t>
  </si>
  <si>
    <t>C056C</t>
  </si>
  <si>
    <t>Administrative Specialist III</t>
  </si>
  <si>
    <t>GRADE C112</t>
  </si>
  <si>
    <t>B105C</t>
  </si>
  <si>
    <t>A098C</t>
  </si>
  <si>
    <t>Fiscal Support Specialist</t>
  </si>
  <si>
    <t>P051C</t>
  </si>
  <si>
    <t>Theater Arts Technical Supervisor</t>
  </si>
  <si>
    <t>M077C</t>
  </si>
  <si>
    <t>Coordinator of Housekeeping</t>
  </si>
  <si>
    <t>GRADE C111</t>
  </si>
  <si>
    <t>S056C</t>
  </si>
  <si>
    <t>Food Preparation Supervisor</t>
  </si>
  <si>
    <t>C065C</t>
  </si>
  <si>
    <t>Admissions Analyst Supervisor</t>
  </si>
  <si>
    <t>GRADE C110</t>
  </si>
  <si>
    <t>X181C</t>
  </si>
  <si>
    <t>Collector</t>
  </si>
  <si>
    <t>S058C</t>
  </si>
  <si>
    <t>Equipment Mechanic</t>
  </si>
  <si>
    <t>S057C</t>
  </si>
  <si>
    <t>Landscape Specialist</t>
  </si>
  <si>
    <t>P055C</t>
  </si>
  <si>
    <t>Special Events Supervisor</t>
  </si>
  <si>
    <t>R038C</t>
  </si>
  <si>
    <t>Human Resources Assistant</t>
  </si>
  <si>
    <t>B111C</t>
  </si>
  <si>
    <t>Laboratory Technician</t>
  </si>
  <si>
    <t>C073C</t>
  </si>
  <si>
    <t>Administrative Specialist II</t>
  </si>
  <si>
    <t>GRADE C109</t>
  </si>
  <si>
    <t>A101C</t>
  </si>
  <si>
    <t>Accounting Technician</t>
  </si>
  <si>
    <t>S060C</t>
  </si>
  <si>
    <t>Heavy Equipment Operator</t>
  </si>
  <si>
    <t>C069C</t>
  </si>
  <si>
    <t>Library Technician</t>
  </si>
  <si>
    <t>GRADE C108</t>
  </si>
  <si>
    <t>A102C</t>
  </si>
  <si>
    <t>Fiscal Support Technician</t>
  </si>
  <si>
    <t>S065C</t>
  </si>
  <si>
    <t>Maintenance Assistant</t>
  </si>
  <si>
    <t>C082C</t>
  </si>
  <si>
    <t>Registrars Assistant</t>
  </si>
  <si>
    <t>GRADE C107</t>
  </si>
  <si>
    <t>C087C</t>
  </si>
  <si>
    <t>Administrative Specialist I</t>
  </si>
  <si>
    <t>GRADE C106</t>
  </si>
  <si>
    <t>S081C</t>
  </si>
  <si>
    <t>Apprentice Tradesman</t>
  </si>
  <si>
    <t>GRADE C105</t>
  </si>
  <si>
    <t>S080C</t>
  </si>
  <si>
    <t>Equipment Operator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</si>
  <si>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</si>
  <si>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</si>
  <si>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</si>
  <si>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</si>
  <si>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</si>
  <si>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</si>
  <si>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Athletic Compliance Officer</t>
  </si>
  <si>
    <t>Athletic Facility Manager</t>
  </si>
  <si>
    <t>L038C</t>
  </si>
  <si>
    <t>Registered Nurse</t>
  </si>
  <si>
    <t>Educational Counselor</t>
  </si>
  <si>
    <t>P020C</t>
  </si>
  <si>
    <t>Production Artist</t>
  </si>
  <si>
    <t>P033C</t>
  </si>
  <si>
    <t>Special Events Manager</t>
  </si>
  <si>
    <t>S050C</t>
  </si>
  <si>
    <t>Maintenance Specialist</t>
  </si>
  <si>
    <t>C063C</t>
  </si>
  <si>
    <t>Campus Postmaster</t>
  </si>
  <si>
    <t xml:space="preserve">Maintenance Assistant </t>
  </si>
  <si>
    <t>P063C</t>
  </si>
  <si>
    <t>Special Events Worker</t>
  </si>
  <si>
    <t>V030C</t>
  </si>
  <si>
    <t>Shipping and Receiving Clerk</t>
  </si>
  <si>
    <t>S078C</t>
  </si>
  <si>
    <t>Stadium Maintenance Supervisor</t>
  </si>
  <si>
    <t>Chief Business and Community Outrch</t>
  </si>
  <si>
    <t>P013C</t>
  </si>
  <si>
    <t>Public Information Coordinator</t>
  </si>
  <si>
    <t>P027C</t>
  </si>
  <si>
    <t>Public Information Specialist</t>
  </si>
  <si>
    <t>S033C</t>
  </si>
  <si>
    <t>Maintenance Supervisor</t>
  </si>
  <si>
    <t>S046C</t>
  </si>
  <si>
    <t>Maintenance Technician</t>
  </si>
  <si>
    <t>D056C</t>
  </si>
  <si>
    <t>Systems Copordination Analyst</t>
  </si>
  <si>
    <t>D092C</t>
  </si>
  <si>
    <t>Call Center Specialist</t>
  </si>
  <si>
    <t>S068C</t>
  </si>
  <si>
    <t>Food Preparation Coordinator</t>
  </si>
  <si>
    <t>12-Month Workforce Ed Faculty</t>
  </si>
  <si>
    <t>Vice-Pres. for Government Relations</t>
  </si>
  <si>
    <t>Assoc. Vice-Pres. of Academic Affairs</t>
  </si>
  <si>
    <t>Assoc. Vice-Pres. of Fiscal Affairs</t>
  </si>
  <si>
    <t>Dir. of Physical Plant/Plant Engineer</t>
  </si>
  <si>
    <t>Director of Alumni Svcs. &amp; Annual Giv.</t>
  </si>
  <si>
    <t>Dir. of Grants and Other Spons. Prog.</t>
  </si>
  <si>
    <t>Dir. of Corp and Foundation Giving</t>
  </si>
  <si>
    <t>Dir. of Donor Relations &amp; Devel. Svcs.</t>
  </si>
  <si>
    <t>Assistant Dir. of Information Systems</t>
  </si>
  <si>
    <t>Dir. of Academic Technology &amp; Comp</t>
  </si>
  <si>
    <t>Dir. of Recruitment &amp; Orientation</t>
  </si>
  <si>
    <t>Dir. of Acad. Advisement and Retention</t>
  </si>
  <si>
    <t>Information Systems Security Specialist</t>
  </si>
  <si>
    <t>GRADE C126</t>
  </si>
  <si>
    <t>D017C</t>
  </si>
  <si>
    <t>Inst. Information Technology Coord.</t>
  </si>
  <si>
    <t>Fiscal Support Pool</t>
  </si>
  <si>
    <t>A082C</t>
  </si>
  <si>
    <t>Accountant II</t>
  </si>
  <si>
    <t>A089C</t>
  </si>
  <si>
    <t>Accountant I</t>
  </si>
  <si>
    <t>Senior Software Support Analyst</t>
  </si>
  <si>
    <t>D038C</t>
  </si>
  <si>
    <t>Public Safety Pool</t>
  </si>
  <si>
    <t>T018C</t>
  </si>
  <si>
    <t>HE Public Safety Commander III</t>
  </si>
  <si>
    <t>T023C</t>
  </si>
  <si>
    <t>HE Public Safety Commander II</t>
  </si>
  <si>
    <t>T067C</t>
  </si>
  <si>
    <t>Public Safety Officer II</t>
  </si>
  <si>
    <t>T084C</t>
  </si>
  <si>
    <t>Public Safety/Security Officer</t>
  </si>
  <si>
    <t>Computer Support Coordinator</t>
  </si>
  <si>
    <t>D054C</t>
  </si>
  <si>
    <t>Digital Broadcast Specialist</t>
  </si>
  <si>
    <t>D066C</t>
  </si>
  <si>
    <t>Information Security Analyst</t>
  </si>
  <si>
    <t>D067C</t>
  </si>
  <si>
    <t>Skilled Trades Pool</t>
  </si>
  <si>
    <t>S064C</t>
  </si>
  <si>
    <t>Skilled Trades Helper</t>
  </si>
  <si>
    <t>Administrative Support Pool</t>
  </si>
  <si>
    <t>Q123C</t>
  </si>
  <si>
    <t>Administrative Assistant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</si>
  <si>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</si>
  <si>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</si>
  <si>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</si>
  <si>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</si>
  <si>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</si>
  <si>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</si>
  <si>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Farm Foreman - Inst.</t>
  </si>
  <si>
    <t>Library Specialist</t>
  </si>
  <si>
    <t>E058C</t>
  </si>
  <si>
    <t>Dir. of Assess. &amp; Inst. Effectiveness</t>
  </si>
  <si>
    <t>Research Assistant</t>
  </si>
  <si>
    <t>Chancellor ATU - OZARK CAMPUS</t>
  </si>
  <si>
    <t>Asst. Registrar</t>
  </si>
  <si>
    <t>Website Developer</t>
  </si>
  <si>
    <t>D064C</t>
  </si>
  <si>
    <t>HIGHER EDUCATION PERSONAL SERVICES RECOMMENDATIONS FOR THE 2020-21 BIENNIUM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</si>
</sst>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\(0\)"/>
    <numFmt numFmtId="165" formatCode="\(#\)"/>
    <numFmt numFmtId="166" formatCode="\(##\)"/>
    <numFmt numFmtId="167" formatCode="0.00_);\(0.00\)"/>
    <numFmt numFmtId="168" formatCode="0.0%"/>
    <numFmt numFmtId="169" formatCode="\(##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 applyBorder="0"/>
    <xf numFmtId="0" fontId="2" fillId="2" borderId="0"/>
    <xf numFmtId="43" fontId="9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" borderId="0"/>
    <xf numFmtId="0" fontId="2" fillId="2" borderId="0"/>
    <xf numFmtId="43" fontId="9" fillId="0" borderId="0" applyFont="0" applyFill="0" applyBorder="0" applyAlignment="0" applyProtection="0"/>
    <xf numFmtId="0" fontId="2" fillId="3" borderId="0"/>
    <xf numFmtId="9" fontId="1" fillId="0" borderId="0" applyFont="0" applyFill="0" applyBorder="0" applyAlignment="0" applyProtection="0"/>
    <xf numFmtId="0" fontId="3" fillId="0" borderId="0"/>
  </cellStyleXfs>
  <cellXfs count="118">
    <xf numFmtId="0" fontId="0" fillId="0" borderId="0" xfId="0"/>
    <xf numFmtId="0" fontId="3" fillId="0" borderId="0" xfId="2" applyNumberFormat="1" applyFont="1" applyFill="1" applyBorder="1"/>
    <xf numFmtId="43" fontId="3" fillId="0" borderId="0" xfId="1" applyFont="1" applyFill="1" applyBorder="1"/>
    <xf numFmtId="0" fontId="3" fillId="0" borderId="0" xfId="2" applyNumberFormat="1" applyFont="1" applyFill="1" applyBorder="1" applyAlignment="1">
      <alignment horizontal="center"/>
    </xf>
    <xf numFmtId="37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horizontal="left"/>
    </xf>
    <xf numFmtId="49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/>
    <xf numFmtId="3" fontId="3" fillId="0" borderId="1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 indent="1"/>
    </xf>
    <xf numFmtId="3" fontId="5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/>
    <xf numFmtId="0" fontId="6" fillId="0" borderId="0" xfId="2" applyFont="1" applyFill="1" applyBorder="1"/>
    <xf numFmtId="3" fontId="3" fillId="0" borderId="0" xfId="3" applyNumberFormat="1" applyFont="1" applyFill="1" applyBorder="1" applyAlignment="1">
      <alignment horizontal="center"/>
    </xf>
    <xf numFmtId="0" fontId="3" fillId="0" borderId="0" xfId="5" applyNumberFormat="1" applyFont="1" applyFill="1" applyBorder="1"/>
    <xf numFmtId="3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vertical="top"/>
    </xf>
    <xf numFmtId="0" fontId="6" fillId="0" borderId="2" xfId="2" applyNumberFormat="1" applyFont="1" applyFill="1" applyBorder="1"/>
    <xf numFmtId="3" fontId="6" fillId="0" borderId="3" xfId="5" applyNumberFormat="1" applyFont="1" applyFill="1" applyBorder="1" applyAlignment="1">
      <alignment horizontal="center"/>
    </xf>
    <xf numFmtId="0" fontId="6" fillId="0" borderId="3" xfId="5" applyNumberFormat="1" applyFont="1" applyFill="1" applyBorder="1" applyAlignment="1">
      <alignment horizontal="center"/>
    </xf>
    <xf numFmtId="165" fontId="6" fillId="0" borderId="3" xfId="5" applyNumberFormat="1" applyFont="1" applyFill="1" applyBorder="1" applyAlignment="1">
      <alignment horizontal="center"/>
    </xf>
    <xf numFmtId="1" fontId="6" fillId="0" borderId="3" xfId="5" applyNumberFormat="1" applyFont="1" applyFill="1" applyBorder="1" applyAlignment="1">
      <alignment horizontal="center"/>
    </xf>
    <xf numFmtId="0" fontId="3" fillId="0" borderId="4" xfId="5" applyNumberFormat="1" applyFont="1" applyFill="1" applyBorder="1" applyAlignment="1">
      <alignment horizontal="center"/>
    </xf>
    <xf numFmtId="165" fontId="6" fillId="0" borderId="0" xfId="5" applyNumberFormat="1" applyFont="1" applyFill="1" applyBorder="1" applyAlignment="1">
      <alignment horizontal="center"/>
    </xf>
    <xf numFmtId="1" fontId="6" fillId="0" borderId="0" xfId="5" applyNumberFormat="1" applyFont="1" applyFill="1" applyBorder="1" applyAlignment="1">
      <alignment horizontal="center"/>
    </xf>
    <xf numFmtId="0" fontId="6" fillId="0" borderId="5" xfId="5" applyNumberFormat="1" applyFont="1" applyFill="1" applyBorder="1" applyAlignment="1">
      <alignment horizontal="center"/>
    </xf>
    <xf numFmtId="0" fontId="3" fillId="0" borderId="5" xfId="5" applyNumberFormat="1" applyFont="1" applyFill="1" applyBorder="1" applyAlignment="1">
      <alignment horizontal="center"/>
    </xf>
    <xf numFmtId="165" fontId="6" fillId="0" borderId="6" xfId="5" applyNumberFormat="1" applyFont="1" applyFill="1" applyBorder="1" applyAlignment="1">
      <alignment horizontal="center"/>
    </xf>
    <xf numFmtId="1" fontId="6" fillId="0" borderId="6" xfId="5" applyNumberFormat="1" applyFont="1" applyFill="1" applyBorder="1" applyAlignment="1">
      <alignment horizontal="center"/>
    </xf>
    <xf numFmtId="0" fontId="3" fillId="0" borderId="7" xfId="5" applyNumberFormat="1" applyFont="1" applyFill="1" applyBorder="1" applyAlignment="1">
      <alignment horizontal="center"/>
    </xf>
    <xf numFmtId="0" fontId="3" fillId="0" borderId="0" xfId="2" applyNumberFormat="1" applyFont="1" applyFill="1"/>
    <xf numFmtId="0" fontId="3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5" fillId="0" borderId="0" xfId="2" applyNumberFormat="1" applyFont="1" applyFill="1"/>
    <xf numFmtId="165" fontId="5" fillId="0" borderId="0" xfId="2" applyNumberFormat="1" applyFont="1" applyFill="1" applyAlignment="1">
      <alignment horizontal="left"/>
    </xf>
    <xf numFmtId="164" fontId="5" fillId="0" borderId="0" xfId="2" applyNumberFormat="1" applyFont="1" applyFill="1" applyAlignment="1">
      <alignment horizontal="right"/>
    </xf>
    <xf numFmtId="0" fontId="7" fillId="0" borderId="0" xfId="2" applyNumberFormat="1" applyFont="1" applyFill="1"/>
    <xf numFmtId="0" fontId="3" fillId="0" borderId="0" xfId="2" applyNumberFormat="1" applyFont="1" applyFill="1" applyBorder="1"/>
    <xf numFmtId="43" fontId="3" fillId="0" borderId="0" xfId="1" applyFont="1" applyFill="1" applyBorder="1"/>
    <xf numFmtId="0" fontId="3" fillId="0" borderId="0" xfId="5" applyNumberFormat="1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4" applyFont="1" applyFill="1" applyBorder="1"/>
    <xf numFmtId="0" fontId="3" fillId="0" borderId="0" xfId="2" applyFont="1" applyFill="1" applyBorder="1" applyAlignment="1">
      <alignment vertical="top" wrapText="1"/>
    </xf>
    <xf numFmtId="0" fontId="3" fillId="0" borderId="0" xfId="2" applyNumberFormat="1" applyFont="1" applyFill="1" applyBorder="1" applyAlignment="1">
      <alignment horizontal="left" vertical="top"/>
    </xf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 vertical="top"/>
    </xf>
    <xf numFmtId="49" fontId="3" fillId="0" borderId="0" xfId="2" applyNumberFormat="1" applyFont="1" applyFill="1" applyBorder="1"/>
    <xf numFmtId="0" fontId="3" fillId="0" borderId="0" xfId="2" applyFont="1" applyFill="1" applyBorder="1" applyAlignment="1"/>
    <xf numFmtId="0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 indent="1"/>
    </xf>
    <xf numFmtId="49" fontId="3" fillId="0" borderId="0" xfId="2" applyNumberFormat="1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 indent="1"/>
    </xf>
    <xf numFmtId="166" fontId="3" fillId="0" borderId="0" xfId="0" applyNumberFormat="1" applyFont="1" applyFill="1" applyAlignment="1">
      <alignment horizontal="left"/>
    </xf>
    <xf numFmtId="3" fontId="3" fillId="0" borderId="0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left"/>
    </xf>
    <xf numFmtId="37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wrapText="1"/>
    </xf>
    <xf numFmtId="166" fontId="3" fillId="0" borderId="0" xfId="0" applyNumberFormat="1" applyFont="1" applyFill="1" applyAlignment="1">
      <alignment horizontal="left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3" fontId="3" fillId="0" borderId="0" xfId="2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5" applyNumberFormat="1" applyFont="1" applyFill="1" applyBorder="1" applyAlignment="1">
      <alignment wrapText="1"/>
    </xf>
    <xf numFmtId="3" fontId="3" fillId="0" borderId="0" xfId="2" applyNumberFormat="1" applyFont="1" applyFill="1" applyBorder="1" applyAlignment="1">
      <alignment wrapText="1"/>
    </xf>
    <xf numFmtId="0" fontId="3" fillId="0" borderId="0" xfId="2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6" fillId="0" borderId="0" xfId="5" applyNumberFormat="1" applyFont="1" applyFill="1" applyBorder="1" applyAlignment="1">
      <alignment horizontal="center"/>
    </xf>
    <xf numFmtId="3" fontId="6" fillId="0" borderId="0" xfId="5" applyNumberFormat="1" applyFont="1" applyFill="1" applyBorder="1" applyAlignment="1">
      <alignment horizontal="center"/>
    </xf>
    <xf numFmtId="3" fontId="6" fillId="0" borderId="6" xfId="5" applyNumberFormat="1" applyFont="1" applyFill="1" applyBorder="1" applyAlignment="1">
      <alignment horizontal="center"/>
    </xf>
    <xf numFmtId="0" fontId="6" fillId="0" borderId="6" xfId="5" applyNumberFormat="1" applyFont="1" applyFill="1" applyBorder="1" applyAlignment="1">
      <alignment horizontal="center"/>
    </xf>
    <xf numFmtId="0" fontId="3" fillId="0" borderId="0" xfId="14" applyNumberFormat="1" applyFont="1" applyFill="1" applyBorder="1"/>
    <xf numFmtId="3" fontId="6" fillId="0" borderId="0" xfId="5" applyNumberFormat="1" applyFont="1" applyFill="1" applyBorder="1" applyAlignment="1"/>
    <xf numFmtId="0" fontId="3" fillId="0" borderId="0" xfId="14" applyNumberFormat="1" applyFont="1" applyFill="1" applyBorder="1" applyAlignment="1">
      <alignment horizontal="center"/>
    </xf>
    <xf numFmtId="3" fontId="6" fillId="0" borderId="9" xfId="5" applyNumberFormat="1" applyFont="1" applyFill="1" applyBorder="1" applyAlignment="1">
      <alignment horizontal="center"/>
    </xf>
    <xf numFmtId="3" fontId="6" fillId="0" borderId="10" xfId="5" applyNumberFormat="1" applyFont="1" applyFill="1" applyBorder="1" applyAlignment="1">
      <alignment horizontal="center"/>
    </xf>
    <xf numFmtId="3" fontId="6" fillId="0" borderId="6" xfId="5" applyNumberFormat="1" applyFont="1" applyFill="1" applyBorder="1" applyAlignment="1"/>
    <xf numFmtId="3" fontId="3" fillId="0" borderId="5" xfId="2" applyNumberFormat="1" applyFont="1" applyFill="1" applyBorder="1" applyAlignment="1">
      <alignment horizontal="center"/>
    </xf>
    <xf numFmtId="3" fontId="6" fillId="0" borderId="11" xfId="5" applyNumberFormat="1" applyFont="1" applyFill="1" applyBorder="1" applyAlignment="1">
      <alignment horizontal="center"/>
    </xf>
    <xf numFmtId="168" fontId="3" fillId="0" borderId="0" xfId="15" applyNumberFormat="1" applyFont="1" applyFill="1" applyBorder="1"/>
    <xf numFmtId="49" fontId="3" fillId="0" borderId="0" xfId="2" applyNumberFormat="1" applyFont="1" applyFill="1" applyBorder="1" applyAlignment="1">
      <alignment horizontal="center"/>
    </xf>
    <xf numFmtId="0" fontId="3" fillId="0" borderId="0" xfId="16" applyFont="1" applyFill="1" applyBorder="1" applyAlignment="1">
      <alignment horizontal="center"/>
    </xf>
    <xf numFmtId="0" fontId="3" fillId="0" borderId="0" xfId="16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11" applyFont="1" applyFill="1" applyBorder="1" applyAlignment="1">
      <alignment horizontal="center"/>
    </xf>
    <xf numFmtId="169" fontId="3" fillId="0" borderId="0" xfId="11" applyNumberFormat="1" applyFont="1" applyFill="1" applyBorder="1" applyAlignment="1">
      <alignment horizontal="left"/>
    </xf>
    <xf numFmtId="0" fontId="3" fillId="0" borderId="0" xfId="1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11" applyNumberFormat="1" applyFont="1" applyFill="1" applyBorder="1" applyAlignment="1">
      <alignment horizontal="center"/>
    </xf>
    <xf numFmtId="0" fontId="3" fillId="0" borderId="0" xfId="11" applyNumberFormat="1" applyFont="1" applyFill="1" applyBorder="1" applyAlignment="1">
      <alignment horizontal="center"/>
    </xf>
    <xf numFmtId="0" fontId="3" fillId="0" borderId="0" xfId="11" applyNumberFormat="1" applyFont="1" applyFill="1" applyBorder="1"/>
    <xf numFmtId="166" fontId="3" fillId="0" borderId="0" xfId="11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center"/>
    </xf>
  </cellXfs>
  <cellStyles count="17">
    <cellStyle name="Comma" xfId="1" builtinId="3"/>
    <cellStyle name="Comma 2" xfId="6"/>
    <cellStyle name="Comma 2 2" xfId="10"/>
    <cellStyle name="Comma 2 3" xfId="13"/>
    <cellStyle name="Comma 2 4" xfId="9"/>
    <cellStyle name="Comma0" xfId="7"/>
    <cellStyle name="Normal" xfId="0" builtinId="0"/>
    <cellStyle name="Normal 11" xfId="16"/>
    <cellStyle name="Normal 2" xfId="11"/>
    <cellStyle name="Normal 2 2" xfId="12"/>
    <cellStyle name="Normal 3" xfId="8"/>
    <cellStyle name="Normal_ANC Completed Request" xfId="14"/>
    <cellStyle name="Normal_asuj_non classified form A" xfId="4"/>
    <cellStyle name="Normal_ATU" xfId="3"/>
    <cellStyle name="Normal_Copy of ASUJ" xfId="5"/>
    <cellStyle name="Normal_non classified form A" xfId="2"/>
    <cellStyle name="Percent" xfId="1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1440"/>
  <sheetViews>
    <sheetView tabSelected="1" showOutlineSymbols="0" zoomScaleNormal="100" zoomScaleSheetLayoutView="100" workbookViewId="0">
      <selection sqref="A1:O1"/>
    </sheetView>
  </sheetViews>
  <sheetFormatPr defaultColWidth="16.5703125" defaultRowHeight="12.75" customHeight="1" x14ac:dyDescent="0.2"/>
  <cols>
    <col min="1" max="1" width="5.42578125" style="8" customWidth="1"/>
    <col min="2" max="2" width="6.42578125" style="8" customWidth="1"/>
    <col min="3" max="3" width="7.7109375" style="7" bestFit="1" customWidth="1"/>
    <col min="4" max="4" width="3.7109375" style="6" customWidth="1"/>
    <col min="5" max="5" width="44.42578125" style="1" customWidth="1"/>
    <col min="6" max="6" width="5.42578125" style="5" customWidth="1"/>
    <col min="7" max="7" width="16.42578125" style="3" customWidth="1"/>
    <col min="8" max="8" width="5.42578125" style="3" customWidth="1"/>
    <col min="9" max="9" width="16.42578125" style="4" customWidth="1"/>
    <col min="10" max="10" width="5.42578125" style="3" customWidth="1"/>
    <col min="11" max="11" width="16.42578125" style="4" customWidth="1"/>
    <col min="12" max="12" width="5.42578125" style="4" customWidth="1"/>
    <col min="13" max="13" width="16.42578125" style="4" customWidth="1"/>
    <col min="14" max="14" width="5.42578125" style="3" customWidth="1"/>
    <col min="15" max="15" width="16.42578125" style="59" customWidth="1"/>
    <col min="16" max="16" width="11.28515625" style="2" bestFit="1" customWidth="1"/>
    <col min="17" max="17" width="5.5703125" style="1" bestFit="1" customWidth="1"/>
    <col min="18" max="18" width="4" style="1" bestFit="1" customWidth="1"/>
    <col min="19" max="19" width="5.5703125" style="1" bestFit="1" customWidth="1"/>
    <col min="20" max="16384" width="16.5703125" style="1"/>
  </cols>
  <sheetData>
    <row r="1" spans="1:18" ht="12.75" customHeight="1" x14ac:dyDescent="0.2">
      <c r="A1" s="117" t="s">
        <v>100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8" s="90" customFormat="1" ht="12.75" customHeight="1" x14ac:dyDescent="0.2">
      <c r="A2" s="117" t="s">
        <v>444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8" ht="12.75" customHeight="1" thickBot="1" x14ac:dyDescent="0.25">
      <c r="A3" s="47"/>
      <c r="B3" s="44"/>
      <c r="C3" s="46"/>
      <c r="D3" s="45"/>
      <c r="E3" s="44"/>
      <c r="F3" s="43"/>
      <c r="G3" s="43"/>
      <c r="H3" s="41"/>
      <c r="I3" s="42"/>
      <c r="J3" s="41"/>
      <c r="K3" s="42"/>
      <c r="L3" s="42"/>
      <c r="M3" s="42"/>
      <c r="N3" s="40"/>
      <c r="O3" s="39"/>
    </row>
    <row r="4" spans="1:18" s="23" customFormat="1" ht="12.75" customHeight="1" x14ac:dyDescent="0.2">
      <c r="A4" s="38"/>
      <c r="B4" s="89"/>
      <c r="C4" s="37"/>
      <c r="D4" s="36"/>
      <c r="E4" s="89"/>
      <c r="F4" s="89"/>
      <c r="G4" s="88"/>
      <c r="H4" s="89"/>
      <c r="I4" s="88"/>
      <c r="J4" s="89"/>
      <c r="K4" s="88"/>
      <c r="L4" s="88"/>
      <c r="M4" s="88"/>
      <c r="N4" s="95"/>
      <c r="O4" s="93" t="s">
        <v>99</v>
      </c>
    </row>
    <row r="5" spans="1:18" s="23" customFormat="1" ht="12.75" customHeight="1" x14ac:dyDescent="0.2">
      <c r="A5" s="35"/>
      <c r="B5" s="86"/>
      <c r="C5" s="33"/>
      <c r="D5" s="32"/>
      <c r="E5" s="86"/>
      <c r="F5" s="50"/>
      <c r="G5" s="87" t="s">
        <v>98</v>
      </c>
      <c r="H5" s="91"/>
      <c r="I5" s="87" t="s">
        <v>97</v>
      </c>
      <c r="J5" s="91"/>
      <c r="K5" s="87" t="s">
        <v>96</v>
      </c>
      <c r="L5" s="91"/>
      <c r="M5" s="87" t="s">
        <v>95</v>
      </c>
      <c r="N5" s="91"/>
      <c r="O5" s="94" t="s">
        <v>94</v>
      </c>
    </row>
    <row r="6" spans="1:18" s="23" customFormat="1" ht="12.75" customHeight="1" x14ac:dyDescent="0.2">
      <c r="A6" s="34" t="s">
        <v>93</v>
      </c>
      <c r="B6" s="86" t="s">
        <v>92</v>
      </c>
      <c r="C6" s="33" t="s">
        <v>91</v>
      </c>
      <c r="D6" s="32"/>
      <c r="E6" s="86" t="s">
        <v>90</v>
      </c>
      <c r="F6" s="50"/>
      <c r="G6" s="87" t="s">
        <v>143</v>
      </c>
      <c r="H6" s="92"/>
      <c r="I6" s="87" t="s">
        <v>142</v>
      </c>
      <c r="J6" s="92"/>
      <c r="K6" s="87" t="s">
        <v>143</v>
      </c>
      <c r="L6" s="86"/>
      <c r="M6" s="87" t="s">
        <v>144</v>
      </c>
      <c r="N6" s="87"/>
      <c r="O6" s="94" t="s">
        <v>144</v>
      </c>
    </row>
    <row r="7" spans="1:18" s="23" customFormat="1" ht="12.75" customHeight="1" x14ac:dyDescent="0.2">
      <c r="A7" s="34" t="s">
        <v>89</v>
      </c>
      <c r="B7" s="86" t="s">
        <v>88</v>
      </c>
      <c r="C7" s="33" t="s">
        <v>85</v>
      </c>
      <c r="D7" s="32"/>
      <c r="E7" s="86" t="s">
        <v>87</v>
      </c>
      <c r="F7" s="86" t="s">
        <v>85</v>
      </c>
      <c r="G7" s="87" t="s">
        <v>84</v>
      </c>
      <c r="H7" s="86" t="s">
        <v>86</v>
      </c>
      <c r="I7" s="87" t="s">
        <v>84</v>
      </c>
      <c r="J7" s="86" t="s">
        <v>85</v>
      </c>
      <c r="K7" s="87" t="s">
        <v>84</v>
      </c>
      <c r="L7" s="87" t="s">
        <v>86</v>
      </c>
      <c r="M7" s="87" t="s">
        <v>84</v>
      </c>
      <c r="N7" s="87" t="s">
        <v>85</v>
      </c>
      <c r="O7" s="94" t="s">
        <v>84</v>
      </c>
    </row>
    <row r="8" spans="1:18" s="23" customFormat="1" ht="12.75" customHeight="1" thickBot="1" x14ac:dyDescent="0.25">
      <c r="A8" s="31"/>
      <c r="B8" s="28"/>
      <c r="C8" s="30"/>
      <c r="D8" s="29"/>
      <c r="E8" s="28"/>
      <c r="F8" s="28"/>
      <c r="G8" s="27"/>
      <c r="H8" s="28"/>
      <c r="I8" s="27"/>
      <c r="J8" s="28"/>
      <c r="K8" s="27"/>
      <c r="L8" s="27"/>
      <c r="M8" s="27"/>
      <c r="N8" s="28"/>
      <c r="O8" s="97"/>
      <c r="P8" s="98">
        <v>1.9E-2</v>
      </c>
    </row>
    <row r="9" spans="1:18" ht="12.75" customHeight="1" thickBot="1" x14ac:dyDescent="0.25">
      <c r="F9" s="69"/>
    </row>
    <row r="10" spans="1:18" ht="12.75" customHeight="1" thickBot="1" x14ac:dyDescent="0.25">
      <c r="E10" s="26" t="s">
        <v>83</v>
      </c>
      <c r="F10" s="96"/>
    </row>
    <row r="12" spans="1:18" ht="12.75" customHeight="1" x14ac:dyDescent="0.2">
      <c r="A12" s="12"/>
      <c r="B12" s="12"/>
      <c r="C12" s="9"/>
      <c r="D12" s="11"/>
      <c r="E12" s="10" t="s">
        <v>11</v>
      </c>
      <c r="G12" s="5"/>
      <c r="H12" s="69"/>
      <c r="I12" s="69"/>
      <c r="J12" s="69"/>
      <c r="K12" s="69"/>
      <c r="L12" s="69"/>
      <c r="M12" s="69"/>
      <c r="N12" s="69"/>
      <c r="O12" s="69"/>
    </row>
    <row r="13" spans="1:18" ht="12.75" customHeight="1" x14ac:dyDescent="0.2">
      <c r="A13" s="57"/>
      <c r="B13" s="57"/>
      <c r="C13" s="9"/>
      <c r="D13" s="66"/>
      <c r="E13" s="65" t="s">
        <v>23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8" ht="12.75" customHeight="1" x14ac:dyDescent="0.2">
      <c r="A14" s="57"/>
      <c r="B14" s="57"/>
      <c r="C14" s="68">
        <v>1</v>
      </c>
      <c r="D14" s="66"/>
      <c r="E14" s="65" t="s">
        <v>82</v>
      </c>
      <c r="F14" s="69">
        <v>1</v>
      </c>
      <c r="G14" s="71">
        <v>283869.3</v>
      </c>
      <c r="H14" s="69"/>
      <c r="I14" s="69"/>
      <c r="J14" s="69"/>
      <c r="K14" s="69"/>
      <c r="L14" s="69"/>
      <c r="M14" s="69">
        <f>G14*(1+$P$8)</f>
        <v>289262.81669999997</v>
      </c>
      <c r="N14" s="69"/>
      <c r="O14" s="71"/>
      <c r="Q14" s="23"/>
      <c r="R14" s="24"/>
    </row>
    <row r="15" spans="1:18" s="83" customFormat="1" x14ac:dyDescent="0.2">
      <c r="A15" s="75"/>
      <c r="B15" s="75"/>
      <c r="C15" s="76">
        <v>2</v>
      </c>
      <c r="D15" s="77"/>
      <c r="E15" s="78" t="s">
        <v>131</v>
      </c>
      <c r="F15" s="79">
        <v>1</v>
      </c>
      <c r="G15" s="80">
        <v>214981.61072013289</v>
      </c>
      <c r="H15" s="79"/>
      <c r="I15" s="79"/>
      <c r="J15" s="79"/>
      <c r="K15" s="79"/>
      <c r="L15" s="79"/>
      <c r="M15" s="79">
        <f t="shared" ref="M15:M90" si="0">G15*(1+$P$8)</f>
        <v>219066.26132381539</v>
      </c>
      <c r="N15" s="79"/>
      <c r="O15" s="80"/>
      <c r="P15" s="49"/>
      <c r="Q15" s="81"/>
      <c r="R15" s="82"/>
    </row>
    <row r="16" spans="1:18" ht="12.75" customHeight="1" x14ac:dyDescent="0.2">
      <c r="A16" s="57"/>
      <c r="B16" s="57"/>
      <c r="C16" s="68">
        <v>3</v>
      </c>
      <c r="D16" s="66"/>
      <c r="E16" s="65" t="s">
        <v>81</v>
      </c>
      <c r="F16" s="69">
        <v>1</v>
      </c>
      <c r="G16" s="71">
        <v>180361.5147182628</v>
      </c>
      <c r="H16" s="69"/>
      <c r="I16" s="69"/>
      <c r="J16" s="69"/>
      <c r="K16" s="69"/>
      <c r="L16" s="69"/>
      <c r="M16" s="69">
        <f t="shared" si="0"/>
        <v>183788.38349790979</v>
      </c>
      <c r="N16" s="69"/>
      <c r="O16" s="71"/>
      <c r="P16" s="49"/>
      <c r="Q16" s="50"/>
      <c r="R16" s="24"/>
    </row>
    <row r="17" spans="1:20" ht="12.75" customHeight="1" x14ac:dyDescent="0.2">
      <c r="A17" s="57"/>
      <c r="B17" s="57"/>
      <c r="C17" s="68">
        <v>4</v>
      </c>
      <c r="D17" s="66"/>
      <c r="E17" s="65" t="s">
        <v>80</v>
      </c>
      <c r="F17" s="69">
        <v>1</v>
      </c>
      <c r="G17" s="71">
        <v>177622.05084367536</v>
      </c>
      <c r="H17" s="69"/>
      <c r="I17" s="69"/>
      <c r="J17" s="69"/>
      <c r="K17" s="69"/>
      <c r="L17" s="69"/>
      <c r="M17" s="69">
        <f t="shared" si="0"/>
        <v>180996.86980970518</v>
      </c>
      <c r="N17" s="69"/>
      <c r="O17" s="71"/>
      <c r="P17" s="49"/>
      <c r="Q17" s="23"/>
      <c r="R17" s="24"/>
    </row>
    <row r="18" spans="1:20" ht="12.75" customHeight="1" x14ac:dyDescent="0.2">
      <c r="A18" s="57"/>
      <c r="B18" s="57"/>
      <c r="C18" s="68">
        <v>5</v>
      </c>
      <c r="D18" s="66"/>
      <c r="E18" s="65" t="s">
        <v>79</v>
      </c>
      <c r="F18" s="69">
        <v>1</v>
      </c>
      <c r="G18" s="71">
        <v>177622.05084367536</v>
      </c>
      <c r="H18" s="69"/>
      <c r="I18" s="69"/>
      <c r="J18" s="69"/>
      <c r="K18" s="69"/>
      <c r="L18" s="69"/>
      <c r="M18" s="69">
        <f t="shared" si="0"/>
        <v>180996.86980970518</v>
      </c>
      <c r="N18" s="69"/>
      <c r="O18" s="71"/>
      <c r="P18" s="49"/>
      <c r="Q18" s="23"/>
      <c r="R18" s="24"/>
    </row>
    <row r="19" spans="1:20" ht="12.75" customHeight="1" x14ac:dyDescent="0.2">
      <c r="A19" s="57"/>
      <c r="B19" s="57"/>
      <c r="C19" s="68">
        <v>6</v>
      </c>
      <c r="D19" s="66"/>
      <c r="E19" s="65" t="s">
        <v>385</v>
      </c>
      <c r="F19" s="69">
        <v>1</v>
      </c>
      <c r="G19" s="71">
        <v>177622.44859101603</v>
      </c>
      <c r="H19" s="69"/>
      <c r="I19" s="69"/>
      <c r="J19" s="69"/>
      <c r="K19" s="69"/>
      <c r="L19" s="69"/>
      <c r="M19" s="69">
        <f t="shared" si="0"/>
        <v>180997.27511424531</v>
      </c>
      <c r="N19" s="69"/>
      <c r="O19" s="71"/>
      <c r="P19" s="49"/>
      <c r="Q19" s="23"/>
      <c r="R19" s="24"/>
    </row>
    <row r="20" spans="1:20" ht="12.75" customHeight="1" x14ac:dyDescent="0.2">
      <c r="A20" s="57"/>
      <c r="B20" s="57"/>
      <c r="C20" s="68">
        <v>7</v>
      </c>
      <c r="D20" s="66"/>
      <c r="E20" s="65" t="s">
        <v>146</v>
      </c>
      <c r="F20" s="69">
        <v>1</v>
      </c>
      <c r="G20" s="71">
        <v>177621.66614400002</v>
      </c>
      <c r="H20" s="69"/>
      <c r="I20" s="69"/>
      <c r="J20" s="69"/>
      <c r="K20" s="69"/>
      <c r="L20" s="69"/>
      <c r="M20" s="69">
        <f t="shared" si="0"/>
        <v>180996.477800736</v>
      </c>
      <c r="N20" s="69"/>
      <c r="O20" s="71"/>
      <c r="P20" s="49"/>
      <c r="Q20" s="23"/>
      <c r="R20" s="24"/>
    </row>
    <row r="21" spans="1:20" ht="12.75" customHeight="1" x14ac:dyDescent="0.2">
      <c r="A21" s="57"/>
      <c r="B21" s="57"/>
      <c r="C21" s="68">
        <v>8</v>
      </c>
      <c r="D21" s="66"/>
      <c r="E21" s="65" t="s">
        <v>147</v>
      </c>
      <c r="F21" s="69">
        <v>8</v>
      </c>
      <c r="G21" s="71">
        <v>172144.20119913435</v>
      </c>
      <c r="H21" s="69"/>
      <c r="I21" s="69"/>
      <c r="J21" s="69"/>
      <c r="K21" s="69"/>
      <c r="L21" s="69"/>
      <c r="M21" s="69">
        <f t="shared" si="0"/>
        <v>175414.94102191788</v>
      </c>
      <c r="N21" s="69"/>
      <c r="O21" s="71"/>
      <c r="P21" s="49"/>
      <c r="Q21" s="23"/>
      <c r="R21" s="24"/>
    </row>
    <row r="22" spans="1:20" ht="12.75" customHeight="1" x14ac:dyDescent="0.2">
      <c r="A22" s="57"/>
      <c r="B22" s="57"/>
      <c r="C22" s="68">
        <v>9</v>
      </c>
      <c r="D22" s="66"/>
      <c r="E22" s="65" t="s">
        <v>386</v>
      </c>
      <c r="F22" s="69">
        <v>1</v>
      </c>
      <c r="G22" s="71">
        <v>156099.84803832747</v>
      </c>
      <c r="H22" s="69"/>
      <c r="I22" s="69"/>
      <c r="J22" s="69"/>
      <c r="K22" s="69"/>
      <c r="L22" s="69"/>
      <c r="M22" s="69">
        <f t="shared" si="0"/>
        <v>159065.74515105569</v>
      </c>
      <c r="N22" s="69"/>
      <c r="O22" s="71"/>
      <c r="P22" s="49"/>
      <c r="Q22" s="23"/>
      <c r="R22" s="24"/>
    </row>
    <row r="23" spans="1:20" ht="12.75" customHeight="1" x14ac:dyDescent="0.2">
      <c r="A23" s="57"/>
      <c r="B23" s="57"/>
      <c r="C23" s="68">
        <v>10</v>
      </c>
      <c r="D23" s="66"/>
      <c r="E23" s="65" t="s">
        <v>78</v>
      </c>
      <c r="F23" s="69">
        <v>1</v>
      </c>
      <c r="G23" s="71">
        <v>156099.84803832747</v>
      </c>
      <c r="H23" s="69"/>
      <c r="I23" s="69"/>
      <c r="J23" s="69"/>
      <c r="K23" s="69"/>
      <c r="L23" s="69"/>
      <c r="M23" s="69">
        <f t="shared" si="0"/>
        <v>159065.74515105569</v>
      </c>
      <c r="N23" s="69"/>
      <c r="O23" s="71"/>
      <c r="P23" s="49"/>
      <c r="Q23" s="23"/>
      <c r="R23" s="24"/>
    </row>
    <row r="24" spans="1:20" ht="12.75" customHeight="1" x14ac:dyDescent="0.2">
      <c r="A24" s="57"/>
      <c r="B24" s="57"/>
      <c r="C24" s="68">
        <v>11</v>
      </c>
      <c r="D24" s="66"/>
      <c r="E24" s="65" t="s">
        <v>387</v>
      </c>
      <c r="F24" s="69">
        <v>1</v>
      </c>
      <c r="G24" s="71">
        <v>156099.84803832747</v>
      </c>
      <c r="H24" s="69"/>
      <c r="I24" s="69"/>
      <c r="J24" s="69"/>
      <c r="K24" s="69"/>
      <c r="L24" s="69"/>
      <c r="M24" s="69">
        <f t="shared" si="0"/>
        <v>159065.74515105569</v>
      </c>
      <c r="N24" s="69"/>
      <c r="O24" s="71"/>
      <c r="P24" s="49"/>
      <c r="Q24" s="23"/>
      <c r="R24" s="24"/>
    </row>
    <row r="25" spans="1:20" s="59" customFormat="1" ht="12.75" customHeight="1" x14ac:dyDescent="0.2">
      <c r="A25" s="57"/>
      <c r="B25" s="57"/>
      <c r="C25" s="68">
        <v>12</v>
      </c>
      <c r="D25" s="66"/>
      <c r="E25" s="65" t="s">
        <v>77</v>
      </c>
      <c r="F25" s="69">
        <v>4</v>
      </c>
      <c r="G25" s="71">
        <v>156099.84803832747</v>
      </c>
      <c r="H25" s="69"/>
      <c r="I25" s="69"/>
      <c r="J25" s="69"/>
      <c r="K25" s="69"/>
      <c r="L25" s="69"/>
      <c r="M25" s="69">
        <f t="shared" si="0"/>
        <v>159065.74515105569</v>
      </c>
      <c r="N25" s="69"/>
      <c r="O25" s="71"/>
      <c r="P25" s="49"/>
      <c r="Q25" s="50"/>
      <c r="R25" s="24"/>
      <c r="T25" s="84"/>
    </row>
    <row r="26" spans="1:20" ht="12.75" customHeight="1" x14ac:dyDescent="0.2">
      <c r="A26" s="57"/>
      <c r="B26" s="57"/>
      <c r="C26" s="68">
        <v>13</v>
      </c>
      <c r="D26" s="66"/>
      <c r="E26" s="65" t="s">
        <v>148</v>
      </c>
      <c r="F26" s="69">
        <v>6</v>
      </c>
      <c r="G26" s="71">
        <v>151741.04399999999</v>
      </c>
      <c r="H26" s="69"/>
      <c r="I26" s="69"/>
      <c r="J26" s="69"/>
      <c r="K26" s="69"/>
      <c r="L26" s="69"/>
      <c r="M26" s="69">
        <f t="shared" si="0"/>
        <v>154624.12383599998</v>
      </c>
      <c r="N26" s="69"/>
      <c r="O26" s="71"/>
      <c r="P26" s="49"/>
      <c r="Q26" s="23"/>
      <c r="R26" s="24"/>
    </row>
    <row r="27" spans="1:20" ht="12.75" customHeight="1" x14ac:dyDescent="0.2">
      <c r="A27" s="57"/>
      <c r="B27" s="57"/>
      <c r="C27" s="68">
        <v>14</v>
      </c>
      <c r="D27" s="66"/>
      <c r="E27" s="65" t="s">
        <v>149</v>
      </c>
      <c r="F27" s="69">
        <v>1</v>
      </c>
      <c r="G27" s="71">
        <v>151741.04399999999</v>
      </c>
      <c r="H27" s="69"/>
      <c r="I27" s="69"/>
      <c r="J27" s="69"/>
      <c r="K27" s="69"/>
      <c r="L27" s="69"/>
      <c r="M27" s="69">
        <f t="shared" si="0"/>
        <v>154624.12383599998</v>
      </c>
      <c r="N27" s="69"/>
      <c r="O27" s="71"/>
      <c r="P27" s="49"/>
      <c r="Q27" s="23"/>
      <c r="R27" s="24"/>
    </row>
    <row r="28" spans="1:20" s="59" customFormat="1" ht="12.75" customHeight="1" x14ac:dyDescent="0.2">
      <c r="A28" s="57"/>
      <c r="B28" s="57"/>
      <c r="C28" s="68">
        <v>15</v>
      </c>
      <c r="D28" s="66"/>
      <c r="E28" s="65" t="s">
        <v>113</v>
      </c>
      <c r="F28" s="69">
        <v>1</v>
      </c>
      <c r="G28" s="71">
        <v>151180.45659411553</v>
      </c>
      <c r="H28" s="69"/>
      <c r="I28" s="69"/>
      <c r="J28" s="69"/>
      <c r="K28" s="69"/>
      <c r="L28" s="69"/>
      <c r="M28" s="69">
        <f t="shared" si="0"/>
        <v>154052.88526940372</v>
      </c>
      <c r="N28" s="69"/>
      <c r="O28" s="71"/>
      <c r="P28" s="49"/>
      <c r="Q28" s="50"/>
      <c r="R28" s="24"/>
    </row>
    <row r="29" spans="1:20" ht="12.75" customHeight="1" x14ac:dyDescent="0.2">
      <c r="A29" s="57"/>
      <c r="B29" s="57"/>
      <c r="C29" s="68">
        <v>16</v>
      </c>
      <c r="D29" s="66"/>
      <c r="E29" s="65" t="s">
        <v>76</v>
      </c>
      <c r="F29" s="69">
        <v>1</v>
      </c>
      <c r="G29" s="71">
        <v>139796.749765399</v>
      </c>
      <c r="H29" s="69"/>
      <c r="I29" s="69"/>
      <c r="J29" s="69"/>
      <c r="K29" s="69"/>
      <c r="L29" s="69"/>
      <c r="M29" s="69">
        <f t="shared" si="0"/>
        <v>142452.88801094156</v>
      </c>
      <c r="N29" s="69"/>
      <c r="O29" s="71"/>
      <c r="P29" s="49"/>
      <c r="Q29" s="23"/>
      <c r="R29" s="24"/>
    </row>
    <row r="30" spans="1:20" ht="12.75" customHeight="1" x14ac:dyDescent="0.2">
      <c r="A30" s="57"/>
      <c r="B30" s="57"/>
      <c r="C30" s="68">
        <v>17</v>
      </c>
      <c r="D30" s="66"/>
      <c r="E30" s="65" t="s">
        <v>75</v>
      </c>
      <c r="F30" s="69">
        <v>1</v>
      </c>
      <c r="G30" s="71">
        <v>139249.07261140828</v>
      </c>
      <c r="H30" s="69"/>
      <c r="I30" s="69"/>
      <c r="J30" s="69"/>
      <c r="K30" s="69"/>
      <c r="L30" s="69"/>
      <c r="M30" s="69">
        <f t="shared" si="0"/>
        <v>141894.80499102501</v>
      </c>
      <c r="N30" s="69"/>
      <c r="O30" s="71"/>
      <c r="P30" s="49"/>
      <c r="Q30" s="23"/>
      <c r="R30" s="24"/>
    </row>
    <row r="31" spans="1:20" ht="12.75" customHeight="1" x14ac:dyDescent="0.2">
      <c r="A31" s="57"/>
      <c r="B31" s="57"/>
      <c r="C31" s="68">
        <v>18</v>
      </c>
      <c r="D31" s="66"/>
      <c r="E31" s="51" t="s">
        <v>388</v>
      </c>
      <c r="F31" s="69">
        <v>1</v>
      </c>
      <c r="G31" s="71">
        <v>131072.72706836567</v>
      </c>
      <c r="H31" s="69"/>
      <c r="I31" s="69"/>
      <c r="J31" s="69"/>
      <c r="K31" s="69"/>
      <c r="L31" s="69"/>
      <c r="M31" s="69">
        <f t="shared" si="0"/>
        <v>133563.10888266462</v>
      </c>
      <c r="N31" s="69"/>
      <c r="O31" s="71"/>
      <c r="P31" s="49"/>
      <c r="Q31" s="23"/>
      <c r="R31" s="24"/>
    </row>
    <row r="32" spans="1:20" ht="12.75" customHeight="1" x14ac:dyDescent="0.2">
      <c r="A32" s="57"/>
      <c r="B32" s="57"/>
      <c r="C32" s="68">
        <v>19</v>
      </c>
      <c r="D32" s="66"/>
      <c r="E32" s="65" t="s">
        <v>114</v>
      </c>
      <c r="F32" s="69">
        <v>1</v>
      </c>
      <c r="G32" s="71">
        <v>130820.45058404712</v>
      </c>
      <c r="H32" s="69"/>
      <c r="I32" s="69"/>
      <c r="J32" s="69"/>
      <c r="K32" s="69"/>
      <c r="L32" s="69"/>
      <c r="M32" s="69">
        <f>G32*(1+$P$8)</f>
        <v>133306.03914514399</v>
      </c>
      <c r="N32" s="69"/>
      <c r="O32" s="71"/>
      <c r="P32" s="49"/>
      <c r="Q32" s="23"/>
      <c r="R32" s="24"/>
    </row>
    <row r="33" spans="1:18" ht="12.75" customHeight="1" x14ac:dyDescent="0.2">
      <c r="A33" s="57"/>
      <c r="B33" s="57"/>
      <c r="C33" s="68">
        <v>20</v>
      </c>
      <c r="D33" s="66"/>
      <c r="E33" s="51" t="s">
        <v>74</v>
      </c>
      <c r="F33" s="69">
        <v>1</v>
      </c>
      <c r="G33" s="71">
        <v>125276.83655684185</v>
      </c>
      <c r="H33" s="69"/>
      <c r="I33" s="69"/>
      <c r="J33" s="69"/>
      <c r="K33" s="69"/>
      <c r="L33" s="69"/>
      <c r="M33" s="69">
        <f>G33*(1+$P$8)</f>
        <v>127657.09645142184</v>
      </c>
      <c r="N33" s="69"/>
      <c r="O33" s="71"/>
      <c r="P33" s="49"/>
      <c r="Q33" s="23"/>
      <c r="R33" s="24"/>
    </row>
    <row r="34" spans="1:18" ht="12.75" customHeight="1" x14ac:dyDescent="0.2">
      <c r="A34" s="57"/>
      <c r="B34" s="57"/>
      <c r="C34" s="68">
        <v>21</v>
      </c>
      <c r="D34" s="66"/>
      <c r="E34" s="51" t="s">
        <v>150</v>
      </c>
      <c r="F34" s="69">
        <v>1</v>
      </c>
      <c r="G34" s="71">
        <v>123969.40496767688</v>
      </c>
      <c r="H34" s="69"/>
      <c r="I34" s="69"/>
      <c r="J34" s="69"/>
      <c r="K34" s="69"/>
      <c r="L34" s="69"/>
      <c r="M34" s="69"/>
      <c r="N34" s="69"/>
      <c r="O34" s="71"/>
      <c r="P34" s="49"/>
      <c r="Q34" s="23"/>
      <c r="R34" s="24"/>
    </row>
    <row r="35" spans="1:18" ht="12.75" customHeight="1" x14ac:dyDescent="0.2">
      <c r="A35" s="57"/>
      <c r="B35" s="57"/>
      <c r="C35" s="68">
        <v>22</v>
      </c>
      <c r="D35" s="66"/>
      <c r="E35" s="51" t="s">
        <v>73</v>
      </c>
      <c r="F35" s="69">
        <v>1</v>
      </c>
      <c r="G35" s="71">
        <v>123946.45543868329</v>
      </c>
      <c r="H35" s="69"/>
      <c r="I35" s="69"/>
      <c r="J35" s="69"/>
      <c r="K35" s="69"/>
      <c r="L35" s="69"/>
      <c r="M35" s="69">
        <f t="shared" si="0"/>
        <v>126301.43809201826</v>
      </c>
      <c r="N35" s="69"/>
      <c r="O35" s="71"/>
      <c r="P35" s="49"/>
      <c r="Q35" s="23"/>
      <c r="R35" s="24"/>
    </row>
    <row r="36" spans="1:18" ht="12.75" customHeight="1" x14ac:dyDescent="0.2">
      <c r="A36" s="57"/>
      <c r="B36" s="57"/>
      <c r="C36" s="68">
        <v>23</v>
      </c>
      <c r="D36" s="66"/>
      <c r="E36" s="51" t="s">
        <v>101</v>
      </c>
      <c r="F36" s="69">
        <v>43</v>
      </c>
      <c r="G36" s="71"/>
      <c r="H36" s="69"/>
      <c r="I36" s="69"/>
      <c r="J36" s="69"/>
      <c r="K36" s="69"/>
      <c r="L36" s="69"/>
      <c r="M36" s="69"/>
      <c r="N36" s="69"/>
      <c r="O36" s="71"/>
      <c r="P36" s="49"/>
      <c r="Q36" s="23"/>
      <c r="R36" s="24"/>
    </row>
    <row r="37" spans="1:18" ht="12.75" customHeight="1" x14ac:dyDescent="0.2">
      <c r="A37" s="57"/>
      <c r="B37" s="57"/>
      <c r="C37" s="62"/>
      <c r="D37" s="66"/>
      <c r="E37" s="51" t="s">
        <v>105</v>
      </c>
      <c r="F37" s="69"/>
      <c r="G37" s="71">
        <v>118124.2260762815</v>
      </c>
      <c r="H37" s="69"/>
      <c r="I37" s="69"/>
      <c r="J37" s="69"/>
      <c r="K37" s="69"/>
      <c r="L37" s="69"/>
      <c r="M37" s="69">
        <f t="shared" si="0"/>
        <v>120368.58637173084</v>
      </c>
      <c r="N37" s="69"/>
      <c r="O37" s="71"/>
      <c r="P37" s="49"/>
      <c r="Q37" s="23"/>
      <c r="R37" s="24"/>
    </row>
    <row r="38" spans="1:18" ht="12.75" customHeight="1" x14ac:dyDescent="0.2">
      <c r="A38" s="57"/>
      <c r="B38" s="57"/>
      <c r="C38" s="68"/>
      <c r="D38" s="66"/>
      <c r="E38" s="65" t="s">
        <v>106</v>
      </c>
      <c r="F38" s="69"/>
      <c r="G38" s="71">
        <v>108689.33988765047</v>
      </c>
      <c r="H38" s="69"/>
      <c r="I38" s="69"/>
      <c r="J38" s="69"/>
      <c r="K38" s="69"/>
      <c r="L38" s="69"/>
      <c r="M38" s="69">
        <f t="shared" si="0"/>
        <v>110754.43734551582</v>
      </c>
      <c r="N38" s="69"/>
      <c r="O38" s="71"/>
      <c r="P38" s="49"/>
      <c r="Q38" s="23"/>
      <c r="R38" s="24"/>
    </row>
    <row r="39" spans="1:18" ht="12.75" customHeight="1" x14ac:dyDescent="0.2">
      <c r="A39" s="57"/>
      <c r="B39" s="57"/>
      <c r="C39" s="68"/>
      <c r="D39" s="66"/>
      <c r="E39" s="65" t="s">
        <v>107</v>
      </c>
      <c r="F39" s="69"/>
      <c r="G39" s="71">
        <v>98498.427541826459</v>
      </c>
      <c r="H39" s="69"/>
      <c r="I39" s="69"/>
      <c r="J39" s="69"/>
      <c r="K39" s="69"/>
      <c r="L39" s="69"/>
      <c r="M39" s="69">
        <f t="shared" si="0"/>
        <v>100369.89766512116</v>
      </c>
      <c r="N39" s="69"/>
      <c r="O39" s="71"/>
      <c r="P39" s="49"/>
      <c r="Q39" s="23"/>
      <c r="R39" s="24"/>
    </row>
    <row r="40" spans="1:18" ht="12.75" customHeight="1" x14ac:dyDescent="0.2">
      <c r="A40" s="57"/>
      <c r="B40" s="57"/>
      <c r="C40" s="68"/>
      <c r="D40" s="66"/>
      <c r="E40" s="65" t="s">
        <v>108</v>
      </c>
      <c r="F40" s="69"/>
      <c r="G40" s="71">
        <v>84982.601370041652</v>
      </c>
      <c r="H40" s="69"/>
      <c r="I40" s="69"/>
      <c r="J40" s="69"/>
      <c r="K40" s="69"/>
      <c r="L40" s="69"/>
      <c r="M40" s="69">
        <f t="shared" si="0"/>
        <v>86597.270796072436</v>
      </c>
      <c r="N40" s="69"/>
      <c r="O40" s="71"/>
      <c r="P40" s="49"/>
      <c r="Q40" s="23"/>
      <c r="R40" s="24"/>
    </row>
    <row r="41" spans="1:18" s="59" customFormat="1" ht="12.75" customHeight="1" x14ac:dyDescent="0.2">
      <c r="A41" s="57"/>
      <c r="B41" s="57"/>
      <c r="C41" s="68">
        <v>24</v>
      </c>
      <c r="D41" s="66"/>
      <c r="E41" s="65" t="s">
        <v>151</v>
      </c>
      <c r="F41" s="69">
        <v>1</v>
      </c>
      <c r="G41" s="71">
        <v>117431.23195336874</v>
      </c>
      <c r="H41" s="69"/>
      <c r="I41" s="69"/>
      <c r="J41" s="69"/>
      <c r="K41" s="69"/>
      <c r="L41" s="69"/>
      <c r="M41" s="69">
        <f>G41*(1+$P$8)</f>
        <v>119662.42536048274</v>
      </c>
      <c r="N41" s="69"/>
      <c r="O41" s="71"/>
      <c r="P41" s="49"/>
      <c r="Q41" s="50"/>
      <c r="R41" s="24"/>
    </row>
    <row r="42" spans="1:18" s="59" customFormat="1" ht="12.75" customHeight="1" x14ac:dyDescent="0.2">
      <c r="A42" s="57"/>
      <c r="B42" s="57"/>
      <c r="C42" s="68">
        <v>25</v>
      </c>
      <c r="D42" s="66"/>
      <c r="E42" s="51" t="s">
        <v>72</v>
      </c>
      <c r="F42" s="69">
        <v>1</v>
      </c>
      <c r="G42" s="71">
        <v>117431.23195336874</v>
      </c>
      <c r="H42" s="69"/>
      <c r="I42" s="69"/>
      <c r="J42" s="69"/>
      <c r="K42" s="69"/>
      <c r="L42" s="69"/>
      <c r="M42" s="69">
        <f>G42*(1+$P$8)</f>
        <v>119662.42536048274</v>
      </c>
      <c r="N42" s="69"/>
      <c r="O42" s="71"/>
      <c r="P42" s="49"/>
      <c r="Q42" s="50"/>
      <c r="R42" s="24"/>
    </row>
    <row r="43" spans="1:18" ht="12.75" customHeight="1" x14ac:dyDescent="0.2">
      <c r="A43" s="57"/>
      <c r="B43" s="57"/>
      <c r="C43" s="68">
        <v>26</v>
      </c>
      <c r="D43" s="66"/>
      <c r="E43" s="51" t="s">
        <v>71</v>
      </c>
      <c r="F43" s="69">
        <v>1</v>
      </c>
      <c r="G43" s="71">
        <v>117431.23195336874</v>
      </c>
      <c r="H43" s="69"/>
      <c r="I43" s="69"/>
      <c r="J43" s="69"/>
      <c r="K43" s="69"/>
      <c r="L43" s="69"/>
      <c r="M43" s="69">
        <f t="shared" si="0"/>
        <v>119662.42536048274</v>
      </c>
      <c r="N43" s="69"/>
      <c r="O43" s="71"/>
      <c r="P43" s="49"/>
      <c r="Q43" s="23"/>
      <c r="R43" s="24"/>
    </row>
    <row r="44" spans="1:18" ht="12.75" customHeight="1" x14ac:dyDescent="0.2">
      <c r="A44" s="57"/>
      <c r="B44" s="57"/>
      <c r="C44" s="68">
        <v>27</v>
      </c>
      <c r="D44" s="66"/>
      <c r="E44" s="65" t="s">
        <v>116</v>
      </c>
      <c r="F44" s="69">
        <v>1</v>
      </c>
      <c r="G44" s="71">
        <v>117430.96242721025</v>
      </c>
      <c r="H44" s="69"/>
      <c r="I44" s="69"/>
      <c r="J44" s="69"/>
      <c r="K44" s="69"/>
      <c r="L44" s="69"/>
      <c r="M44" s="69">
        <f t="shared" si="0"/>
        <v>119662.15071332724</v>
      </c>
      <c r="N44" s="69"/>
      <c r="O44" s="71"/>
      <c r="P44" s="49"/>
      <c r="Q44" s="23"/>
      <c r="R44" s="24"/>
    </row>
    <row r="45" spans="1:18" ht="12.75" customHeight="1" x14ac:dyDescent="0.2">
      <c r="A45" s="57"/>
      <c r="B45" s="57"/>
      <c r="C45" s="68">
        <v>28</v>
      </c>
      <c r="D45" s="66"/>
      <c r="E45" s="65" t="s">
        <v>152</v>
      </c>
      <c r="F45" s="69">
        <v>2</v>
      </c>
      <c r="G45" s="71">
        <v>115748.62214488664</v>
      </c>
      <c r="H45" s="69"/>
      <c r="I45" s="69"/>
      <c r="J45" s="69"/>
      <c r="K45" s="69"/>
      <c r="L45" s="69"/>
      <c r="M45" s="69">
        <f t="shared" si="0"/>
        <v>117947.84596563947</v>
      </c>
      <c r="N45" s="69"/>
      <c r="O45" s="71"/>
      <c r="P45" s="49"/>
      <c r="Q45" s="23"/>
      <c r="R45" s="24"/>
    </row>
    <row r="46" spans="1:18" ht="12.75" customHeight="1" x14ac:dyDescent="0.2">
      <c r="A46" s="57"/>
      <c r="B46" s="57"/>
      <c r="C46" s="68">
        <v>28</v>
      </c>
      <c r="D46" s="66"/>
      <c r="E46" s="65" t="s">
        <v>70</v>
      </c>
      <c r="F46" s="69">
        <v>1</v>
      </c>
      <c r="G46" s="71">
        <v>113763.75717206449</v>
      </c>
      <c r="H46" s="69"/>
      <c r="I46" s="69"/>
      <c r="J46" s="69"/>
      <c r="K46" s="69"/>
      <c r="L46" s="69"/>
      <c r="M46" s="69">
        <f>G46*(1+$P$8)</f>
        <v>115925.2685583337</v>
      </c>
      <c r="N46" s="69"/>
      <c r="O46" s="71"/>
      <c r="P46" s="49"/>
      <c r="Q46" s="23"/>
      <c r="R46" s="24"/>
    </row>
    <row r="47" spans="1:18" ht="12.75" customHeight="1" x14ac:dyDescent="0.2">
      <c r="A47" s="57"/>
      <c r="B47" s="57"/>
      <c r="C47" s="68">
        <v>28</v>
      </c>
      <c r="D47" s="66"/>
      <c r="E47" s="65" t="s">
        <v>115</v>
      </c>
      <c r="F47" s="69">
        <v>2</v>
      </c>
      <c r="G47" s="71">
        <v>112426.9074261029</v>
      </c>
      <c r="H47" s="69"/>
      <c r="I47" s="69"/>
      <c r="J47" s="69"/>
      <c r="K47" s="69"/>
      <c r="L47" s="69"/>
      <c r="M47" s="69"/>
      <c r="N47" s="69"/>
      <c r="O47" s="71"/>
      <c r="P47" s="49"/>
      <c r="Q47" s="23"/>
      <c r="R47" s="24"/>
    </row>
    <row r="48" spans="1:18" ht="12.75" customHeight="1" x14ac:dyDescent="0.2">
      <c r="A48" s="57"/>
      <c r="B48" s="57"/>
      <c r="C48" s="68">
        <v>28</v>
      </c>
      <c r="D48" s="66"/>
      <c r="E48" s="65" t="s">
        <v>136</v>
      </c>
      <c r="F48" s="69">
        <v>1</v>
      </c>
      <c r="G48" s="71">
        <v>111166.19868753775</v>
      </c>
      <c r="H48" s="69"/>
      <c r="I48" s="69"/>
      <c r="J48" s="69"/>
      <c r="K48" s="69"/>
      <c r="L48" s="69"/>
      <c r="M48" s="69">
        <f t="shared" si="0"/>
        <v>113278.35646260096</v>
      </c>
      <c r="N48" s="69"/>
      <c r="O48" s="71"/>
      <c r="P48" s="49"/>
      <c r="Q48" s="23"/>
      <c r="R48" s="24"/>
    </row>
    <row r="49" spans="1:20" ht="12.75" customHeight="1" x14ac:dyDescent="0.2">
      <c r="A49" s="57"/>
      <c r="B49" s="57"/>
      <c r="C49" s="68">
        <v>28</v>
      </c>
      <c r="D49" s="66"/>
      <c r="E49" s="65" t="s">
        <v>137</v>
      </c>
      <c r="F49" s="69">
        <v>1</v>
      </c>
      <c r="G49" s="71">
        <v>110912.81167219389</v>
      </c>
      <c r="H49" s="69"/>
      <c r="I49" s="69"/>
      <c r="J49" s="69"/>
      <c r="K49" s="69"/>
      <c r="L49" s="69"/>
      <c r="M49" s="69">
        <f t="shared" si="0"/>
        <v>113020.15509396556</v>
      </c>
      <c r="N49" s="69"/>
      <c r="O49" s="71"/>
      <c r="P49" s="49"/>
      <c r="Q49" s="23"/>
      <c r="R49" s="24"/>
    </row>
    <row r="50" spans="1:20" ht="12.75" customHeight="1" x14ac:dyDescent="0.2">
      <c r="A50" s="57"/>
      <c r="B50" s="57"/>
      <c r="C50" s="68">
        <v>28</v>
      </c>
      <c r="D50" s="66"/>
      <c r="E50" s="65" t="s">
        <v>138</v>
      </c>
      <c r="F50" s="69">
        <v>6</v>
      </c>
      <c r="G50" s="71"/>
      <c r="H50" s="69"/>
      <c r="I50" s="69"/>
      <c r="J50" s="69"/>
      <c r="K50" s="69"/>
      <c r="L50" s="69"/>
      <c r="M50" s="69"/>
      <c r="N50" s="69"/>
      <c r="O50" s="71"/>
      <c r="P50" s="49"/>
      <c r="Q50" s="23"/>
      <c r="R50" s="24"/>
    </row>
    <row r="51" spans="1:20" ht="12.75" customHeight="1" x14ac:dyDescent="0.2">
      <c r="A51" s="57"/>
      <c r="B51" s="57"/>
      <c r="C51" s="68"/>
      <c r="D51" s="66"/>
      <c r="E51" s="65" t="s">
        <v>109</v>
      </c>
      <c r="F51" s="69"/>
      <c r="G51" s="71">
        <v>108689.33988765047</v>
      </c>
      <c r="H51" s="69"/>
      <c r="I51" s="69"/>
      <c r="J51" s="69"/>
      <c r="K51" s="69"/>
      <c r="L51" s="69"/>
      <c r="M51" s="69">
        <f t="shared" si="0"/>
        <v>110754.43734551582</v>
      </c>
      <c r="N51" s="69"/>
      <c r="O51" s="71"/>
      <c r="P51" s="49"/>
      <c r="Q51" s="23"/>
      <c r="R51" s="24"/>
    </row>
    <row r="52" spans="1:20" ht="12.75" customHeight="1" x14ac:dyDescent="0.2">
      <c r="A52" s="57"/>
      <c r="B52" s="57"/>
      <c r="C52" s="68"/>
      <c r="D52" s="66"/>
      <c r="E52" s="65" t="s">
        <v>110</v>
      </c>
      <c r="F52" s="69"/>
      <c r="G52" s="71">
        <v>98498.427541826459</v>
      </c>
      <c r="H52" s="69"/>
      <c r="I52" s="69"/>
      <c r="J52" s="69"/>
      <c r="K52" s="69"/>
      <c r="L52" s="69"/>
      <c r="M52" s="69">
        <f t="shared" si="0"/>
        <v>100369.89766512116</v>
      </c>
      <c r="N52" s="69"/>
      <c r="O52" s="71"/>
      <c r="P52" s="49"/>
      <c r="Q52" s="23"/>
      <c r="R52" s="24"/>
    </row>
    <row r="53" spans="1:20" ht="12.75" customHeight="1" x14ac:dyDescent="0.2">
      <c r="A53" s="57"/>
      <c r="B53" s="57"/>
      <c r="C53" s="68"/>
      <c r="D53" s="66"/>
      <c r="E53" s="65" t="s">
        <v>111</v>
      </c>
      <c r="F53" s="69"/>
      <c r="G53" s="71">
        <v>84982.601370041652</v>
      </c>
      <c r="H53" s="69"/>
      <c r="I53" s="69"/>
      <c r="J53" s="69"/>
      <c r="K53" s="69"/>
      <c r="L53" s="69"/>
      <c r="M53" s="69">
        <f t="shared" si="0"/>
        <v>86597.270796072436</v>
      </c>
      <c r="N53" s="69"/>
      <c r="O53" s="71"/>
      <c r="P53" s="49"/>
      <c r="Q53" s="23"/>
      <c r="R53" s="24"/>
    </row>
    <row r="54" spans="1:20" ht="12.75" customHeight="1" x14ac:dyDescent="0.2">
      <c r="A54" s="57"/>
      <c r="B54" s="57"/>
      <c r="C54" s="68">
        <v>34</v>
      </c>
      <c r="D54" s="66"/>
      <c r="E54" s="65" t="s">
        <v>69</v>
      </c>
      <c r="F54" s="69">
        <v>1</v>
      </c>
      <c r="G54" s="71">
        <v>108445.38475973686</v>
      </c>
      <c r="H54" s="69"/>
      <c r="I54" s="69"/>
      <c r="J54" s="69"/>
      <c r="K54" s="69"/>
      <c r="L54" s="69"/>
      <c r="M54" s="69">
        <f t="shared" si="0"/>
        <v>110505.84707017185</v>
      </c>
      <c r="N54" s="69"/>
      <c r="O54" s="71"/>
      <c r="P54" s="49"/>
      <c r="Q54" s="23"/>
      <c r="R54" s="24"/>
    </row>
    <row r="55" spans="1:20" ht="12.75" customHeight="1" x14ac:dyDescent="0.2">
      <c r="A55" s="57"/>
      <c r="B55" s="57"/>
      <c r="C55" s="68">
        <v>35</v>
      </c>
      <c r="D55" s="66"/>
      <c r="E55" s="58" t="s">
        <v>68</v>
      </c>
      <c r="F55" s="69">
        <v>1</v>
      </c>
      <c r="G55" s="71">
        <v>108445.38475973686</v>
      </c>
      <c r="H55" s="69"/>
      <c r="I55" s="69"/>
      <c r="J55" s="69"/>
      <c r="K55" s="69"/>
      <c r="L55" s="69"/>
      <c r="M55" s="69">
        <f t="shared" si="0"/>
        <v>110505.84707017185</v>
      </c>
      <c r="N55" s="69"/>
      <c r="O55" s="71"/>
      <c r="P55" s="49"/>
      <c r="Q55" s="23"/>
      <c r="R55" s="24"/>
    </row>
    <row r="56" spans="1:20" s="59" customFormat="1" ht="12" customHeight="1" x14ac:dyDescent="0.2">
      <c r="A56" s="57"/>
      <c r="B56" s="57"/>
      <c r="C56" s="68">
        <v>36</v>
      </c>
      <c r="D56" s="66"/>
      <c r="E56" s="58" t="s">
        <v>67</v>
      </c>
      <c r="F56" s="69">
        <v>1</v>
      </c>
      <c r="G56" s="71">
        <v>108445.38475973686</v>
      </c>
      <c r="H56" s="69"/>
      <c r="I56" s="69"/>
      <c r="J56" s="69"/>
      <c r="K56" s="69"/>
      <c r="L56" s="69"/>
      <c r="M56" s="69">
        <f t="shared" si="0"/>
        <v>110505.84707017185</v>
      </c>
      <c r="N56" s="69"/>
      <c r="O56" s="71"/>
      <c r="P56" s="49"/>
      <c r="Q56" s="50"/>
      <c r="R56" s="24"/>
    </row>
    <row r="57" spans="1:20" s="59" customFormat="1" ht="12" customHeight="1" x14ac:dyDescent="0.2">
      <c r="A57" s="57"/>
      <c r="B57" s="57"/>
      <c r="C57" s="68">
        <v>37</v>
      </c>
      <c r="D57" s="66"/>
      <c r="E57" s="58" t="s">
        <v>66</v>
      </c>
      <c r="F57" s="69">
        <v>1</v>
      </c>
      <c r="G57" s="71">
        <v>108445.38475973686</v>
      </c>
      <c r="H57" s="69"/>
      <c r="I57" s="69"/>
      <c r="J57" s="69"/>
      <c r="K57" s="69"/>
      <c r="L57" s="69"/>
      <c r="M57" s="69">
        <f t="shared" ref="M57" si="1">G57*(1+$P$8)</f>
        <v>110505.84707017185</v>
      </c>
      <c r="N57" s="69"/>
      <c r="O57" s="71"/>
      <c r="P57" s="49"/>
      <c r="Q57" s="50"/>
      <c r="R57" s="24"/>
    </row>
    <row r="58" spans="1:20" ht="12.75" customHeight="1" x14ac:dyDescent="0.2">
      <c r="A58" s="57"/>
      <c r="B58" s="57"/>
      <c r="C58" s="68">
        <v>38</v>
      </c>
      <c r="D58" s="66"/>
      <c r="E58" s="58" t="s">
        <v>389</v>
      </c>
      <c r="F58" s="69">
        <v>1</v>
      </c>
      <c r="G58" s="71">
        <v>108445.38475973686</v>
      </c>
      <c r="H58" s="69"/>
      <c r="I58" s="69"/>
      <c r="J58" s="69"/>
      <c r="K58" s="69"/>
      <c r="L58" s="69"/>
      <c r="M58" s="69">
        <f>G58*(1+$P$8)</f>
        <v>110505.84707017185</v>
      </c>
      <c r="N58" s="69"/>
      <c r="O58" s="71"/>
      <c r="P58" s="49"/>
      <c r="Q58" s="23"/>
      <c r="R58" s="24"/>
    </row>
    <row r="59" spans="1:20" ht="12.75" customHeight="1" x14ac:dyDescent="0.2">
      <c r="A59" s="57"/>
      <c r="B59" s="57"/>
      <c r="C59" s="68">
        <v>39</v>
      </c>
      <c r="D59" s="66"/>
      <c r="E59" s="65" t="s">
        <v>132</v>
      </c>
      <c r="F59" s="69">
        <v>1</v>
      </c>
      <c r="G59" s="71">
        <v>108445.38475973686</v>
      </c>
      <c r="H59" s="69"/>
      <c r="I59" s="69"/>
      <c r="J59" s="69"/>
      <c r="K59" s="69"/>
      <c r="L59" s="69"/>
      <c r="M59" s="69">
        <f>G59*(1+$P$8)</f>
        <v>110505.84707017185</v>
      </c>
      <c r="N59" s="69"/>
      <c r="O59" s="71"/>
      <c r="P59" s="49"/>
      <c r="Q59" s="23"/>
      <c r="R59" s="24"/>
    </row>
    <row r="60" spans="1:20" ht="12.75" customHeight="1" x14ac:dyDescent="0.2">
      <c r="A60" s="57"/>
      <c r="B60" s="57"/>
      <c r="C60" s="68">
        <v>40</v>
      </c>
      <c r="D60" s="66"/>
      <c r="E60" s="65" t="s">
        <v>390</v>
      </c>
      <c r="F60" s="69">
        <v>1</v>
      </c>
      <c r="G60" s="71">
        <v>105986.31034354272</v>
      </c>
      <c r="H60" s="69"/>
      <c r="I60" s="69"/>
      <c r="J60" s="69"/>
      <c r="K60" s="69"/>
      <c r="L60" s="69"/>
      <c r="M60" s="69">
        <f>G60*(1+$P$8)</f>
        <v>108000.05024007002</v>
      </c>
      <c r="N60" s="69"/>
      <c r="O60" s="71"/>
      <c r="P60" s="49"/>
      <c r="Q60" s="23"/>
      <c r="R60" s="24"/>
    </row>
    <row r="61" spans="1:20" ht="12.75" customHeight="1" x14ac:dyDescent="0.2">
      <c r="A61" s="57"/>
      <c r="B61" s="57"/>
      <c r="C61" s="68">
        <v>41</v>
      </c>
      <c r="D61" s="66"/>
      <c r="E61" s="65" t="s">
        <v>117</v>
      </c>
      <c r="F61" s="69">
        <v>1</v>
      </c>
      <c r="G61" s="71">
        <v>105986.31034354272</v>
      </c>
      <c r="H61" s="69"/>
      <c r="I61" s="69"/>
      <c r="J61" s="69"/>
      <c r="K61" s="69"/>
      <c r="L61" s="69"/>
      <c r="M61" s="69">
        <f>G61*(1+$P$8)</f>
        <v>108000.05024007002</v>
      </c>
      <c r="N61" s="69"/>
      <c r="O61" s="71"/>
      <c r="P61" s="49"/>
      <c r="Q61" s="23"/>
      <c r="R61" s="24"/>
      <c r="T61" s="59"/>
    </row>
    <row r="62" spans="1:20" ht="12.75" customHeight="1" x14ac:dyDescent="0.2">
      <c r="A62" s="57"/>
      <c r="B62" s="57"/>
      <c r="C62" s="68">
        <v>42</v>
      </c>
      <c r="D62" s="66"/>
      <c r="E62" s="65" t="s">
        <v>65</v>
      </c>
      <c r="F62" s="69">
        <v>1</v>
      </c>
      <c r="G62" s="71">
        <v>105986.31034354272</v>
      </c>
      <c r="H62" s="69"/>
      <c r="I62" s="69"/>
      <c r="J62" s="69"/>
      <c r="K62" s="69"/>
      <c r="L62" s="69"/>
      <c r="M62" s="69">
        <f>G62*(1+$P$8)</f>
        <v>108000.05024007002</v>
      </c>
      <c r="N62" s="69"/>
      <c r="O62" s="71"/>
      <c r="P62" s="49"/>
      <c r="Q62" s="23"/>
      <c r="R62" s="24"/>
    </row>
    <row r="63" spans="1:20" s="59" customFormat="1" ht="12.75" customHeight="1" x14ac:dyDescent="0.2">
      <c r="A63" s="57"/>
      <c r="B63" s="57"/>
      <c r="C63" s="68">
        <v>43</v>
      </c>
      <c r="D63" s="66"/>
      <c r="E63" s="58" t="s">
        <v>64</v>
      </c>
      <c r="F63" s="69">
        <v>1</v>
      </c>
      <c r="G63" s="71">
        <v>105986.31034354272</v>
      </c>
      <c r="H63" s="69"/>
      <c r="I63" s="69"/>
      <c r="J63" s="69"/>
      <c r="K63" s="69"/>
      <c r="L63" s="69"/>
      <c r="M63" s="69">
        <f t="shared" ref="M63" si="2">G63*(1+$P$8)</f>
        <v>108000.05024007002</v>
      </c>
      <c r="N63" s="69"/>
      <c r="O63" s="71"/>
      <c r="P63" s="49"/>
      <c r="Q63" s="50"/>
      <c r="R63" s="24"/>
    </row>
    <row r="64" spans="1:20" ht="12.75" customHeight="1" x14ac:dyDescent="0.2">
      <c r="A64" s="57"/>
      <c r="B64" s="57"/>
      <c r="C64" s="68">
        <v>44</v>
      </c>
      <c r="D64" s="66"/>
      <c r="E64" s="59" t="s">
        <v>139</v>
      </c>
      <c r="F64" s="69">
        <v>1</v>
      </c>
      <c r="G64" s="71">
        <v>105986.31034354272</v>
      </c>
      <c r="H64" s="69"/>
      <c r="I64" s="69"/>
      <c r="J64" s="69"/>
      <c r="K64" s="69"/>
      <c r="L64" s="69"/>
      <c r="M64" s="69">
        <f>G64*(1+$P$8)</f>
        <v>108000.05024007002</v>
      </c>
      <c r="N64" s="69"/>
      <c r="O64" s="71"/>
      <c r="P64" s="49"/>
      <c r="Q64" s="23"/>
      <c r="R64" s="24"/>
    </row>
    <row r="65" spans="1:20" s="59" customFormat="1" ht="12.75" customHeight="1" x14ac:dyDescent="0.2">
      <c r="A65" s="57"/>
      <c r="B65" s="57"/>
      <c r="C65" s="68">
        <v>45</v>
      </c>
      <c r="D65" s="66"/>
      <c r="E65" s="58" t="s">
        <v>63</v>
      </c>
      <c r="F65" s="69">
        <v>5</v>
      </c>
      <c r="G65" s="71">
        <v>105386.88416712769</v>
      </c>
      <c r="H65" s="69"/>
      <c r="I65" s="69"/>
      <c r="J65" s="69"/>
      <c r="K65" s="69"/>
      <c r="L65" s="69"/>
      <c r="M65" s="69">
        <f t="shared" ref="M65" si="3">G65*(1+$P$8)</f>
        <v>107389.23496630311</v>
      </c>
      <c r="N65" s="69"/>
      <c r="O65" s="71"/>
      <c r="P65" s="49"/>
      <c r="Q65" s="50"/>
      <c r="R65" s="24"/>
    </row>
    <row r="66" spans="1:20" s="59" customFormat="1" ht="12.75" customHeight="1" x14ac:dyDescent="0.2">
      <c r="A66" s="57"/>
      <c r="B66" s="57"/>
      <c r="C66" s="68">
        <v>46</v>
      </c>
      <c r="D66" s="66"/>
      <c r="E66" s="58" t="s">
        <v>17</v>
      </c>
      <c r="F66" s="69">
        <v>4</v>
      </c>
      <c r="G66" s="71">
        <v>105386.88416712769</v>
      </c>
      <c r="H66" s="69"/>
      <c r="I66" s="69"/>
      <c r="J66" s="69"/>
      <c r="K66" s="69"/>
      <c r="L66" s="69"/>
      <c r="M66" s="69">
        <f t="shared" ref="M66" si="4">G66*(1+$P$8)</f>
        <v>107389.23496630311</v>
      </c>
      <c r="N66" s="69"/>
      <c r="O66" s="71"/>
      <c r="P66" s="49"/>
      <c r="Q66" s="50"/>
      <c r="R66" s="24"/>
    </row>
    <row r="67" spans="1:20" ht="12.75" customHeight="1" x14ac:dyDescent="0.2">
      <c r="A67" s="57"/>
      <c r="B67" s="57"/>
      <c r="C67" s="68">
        <v>47</v>
      </c>
      <c r="D67" s="66"/>
      <c r="E67" s="65" t="s">
        <v>153</v>
      </c>
      <c r="F67" s="69">
        <v>4</v>
      </c>
      <c r="G67" s="71">
        <v>105386.88416712769</v>
      </c>
      <c r="H67" s="69"/>
      <c r="I67" s="69"/>
      <c r="J67" s="69"/>
      <c r="K67" s="69"/>
      <c r="L67" s="69"/>
      <c r="M67" s="69">
        <f>G67*(1+$P$8)</f>
        <v>107389.23496630311</v>
      </c>
      <c r="N67" s="69"/>
      <c r="O67" s="71"/>
      <c r="P67" s="49"/>
      <c r="Q67" s="23"/>
      <c r="R67" s="24"/>
    </row>
    <row r="68" spans="1:20" ht="12.75" customHeight="1" x14ac:dyDescent="0.2">
      <c r="A68" s="57"/>
      <c r="B68" s="57"/>
      <c r="C68" s="68">
        <v>48</v>
      </c>
      <c r="D68" s="66"/>
      <c r="E68" s="65" t="s">
        <v>118</v>
      </c>
      <c r="F68" s="69">
        <v>1</v>
      </c>
      <c r="G68" s="71">
        <v>103111.00528509144</v>
      </c>
      <c r="H68" s="69"/>
      <c r="I68" s="69"/>
      <c r="J68" s="69"/>
      <c r="K68" s="69"/>
      <c r="L68" s="69"/>
      <c r="M68" s="69">
        <f>G68*(1+$P$8)</f>
        <v>105070.11438550816</v>
      </c>
      <c r="N68" s="69"/>
      <c r="O68" s="71"/>
      <c r="P68" s="49"/>
      <c r="Q68" s="23"/>
      <c r="R68" s="24"/>
      <c r="T68" s="24"/>
    </row>
    <row r="69" spans="1:20" s="59" customFormat="1" ht="12.75" customHeight="1" x14ac:dyDescent="0.2">
      <c r="A69" s="57"/>
      <c r="B69" s="57"/>
      <c r="C69" s="68">
        <v>49</v>
      </c>
      <c r="D69" s="66"/>
      <c r="E69" s="65" t="s">
        <v>62</v>
      </c>
      <c r="F69" s="69">
        <v>1</v>
      </c>
      <c r="G69" s="71">
        <v>102722.88761690905</v>
      </c>
      <c r="H69" s="69"/>
      <c r="I69" s="69"/>
      <c r="J69" s="69"/>
      <c r="K69" s="69"/>
      <c r="L69" s="69"/>
      <c r="M69" s="69">
        <f t="shared" ref="M69" si="5">G69*(1+$P$8)</f>
        <v>104674.62248163031</v>
      </c>
      <c r="N69" s="69"/>
      <c r="O69" s="71"/>
      <c r="P69" s="49"/>
      <c r="Q69" s="50"/>
      <c r="R69" s="24"/>
    </row>
    <row r="70" spans="1:20" s="59" customFormat="1" ht="12.75" customHeight="1" x14ac:dyDescent="0.25">
      <c r="A70" s="57"/>
      <c r="B70" s="57"/>
      <c r="C70" s="68">
        <v>50</v>
      </c>
      <c r="D70" s="85"/>
      <c r="E70" s="65" t="s">
        <v>154</v>
      </c>
      <c r="F70" s="69">
        <v>1</v>
      </c>
      <c r="G70" s="71">
        <v>102470.61113259049</v>
      </c>
      <c r="H70" s="69"/>
      <c r="I70" s="69"/>
      <c r="J70" s="69"/>
      <c r="K70" s="69"/>
      <c r="L70" s="3"/>
      <c r="M70" s="69">
        <f t="shared" ref="M70" si="6">G70*(1+$P$8)</f>
        <v>104417.55274410971</v>
      </c>
      <c r="N70" s="3"/>
      <c r="O70" s="71"/>
      <c r="P70" s="49"/>
    </row>
    <row r="71" spans="1:20" ht="12.75" customHeight="1" x14ac:dyDescent="0.2">
      <c r="A71" s="57"/>
      <c r="B71" s="57"/>
      <c r="C71" s="68">
        <v>51</v>
      </c>
      <c r="D71" s="66"/>
      <c r="E71" s="65" t="s">
        <v>119</v>
      </c>
      <c r="F71" s="69">
        <v>11</v>
      </c>
      <c r="G71" s="71">
        <v>102091.11830147881</v>
      </c>
      <c r="H71" s="69"/>
      <c r="I71" s="69"/>
      <c r="J71" s="69"/>
      <c r="K71" s="69"/>
      <c r="L71" s="69"/>
      <c r="M71" s="69">
        <f t="shared" si="0"/>
        <v>104030.84954920691</v>
      </c>
      <c r="N71" s="69"/>
      <c r="O71" s="71"/>
      <c r="P71" s="49"/>
      <c r="Q71" s="23"/>
      <c r="R71" s="24"/>
    </row>
    <row r="72" spans="1:20" ht="12.75" customHeight="1" x14ac:dyDescent="0.2">
      <c r="A72" s="57"/>
      <c r="B72" s="57"/>
      <c r="C72" s="68">
        <v>52</v>
      </c>
      <c r="D72" s="66"/>
      <c r="E72" s="59" t="s">
        <v>61</v>
      </c>
      <c r="F72" s="69">
        <v>1</v>
      </c>
      <c r="G72" s="71">
        <v>101064.76269006313</v>
      </c>
      <c r="H72" s="69"/>
      <c r="I72" s="69"/>
      <c r="J72" s="69"/>
      <c r="K72" s="69"/>
      <c r="L72" s="69"/>
      <c r="M72" s="69">
        <f t="shared" si="0"/>
        <v>102984.99318117432</v>
      </c>
      <c r="N72" s="69"/>
      <c r="O72" s="71"/>
      <c r="P72" s="49"/>
      <c r="Q72" s="23"/>
      <c r="R72" s="24"/>
    </row>
    <row r="73" spans="1:20" ht="12.75" customHeight="1" x14ac:dyDescent="0.2">
      <c r="A73" s="57"/>
      <c r="B73" s="57"/>
      <c r="C73" s="68">
        <v>53</v>
      </c>
      <c r="D73" s="66"/>
      <c r="E73" s="65" t="s">
        <v>60</v>
      </c>
      <c r="F73" s="69">
        <v>1</v>
      </c>
      <c r="G73" s="71">
        <v>100325.18291124891</v>
      </c>
      <c r="H73" s="69"/>
      <c r="I73" s="69"/>
      <c r="J73" s="69"/>
      <c r="K73" s="69"/>
      <c r="L73" s="69"/>
      <c r="M73" s="69">
        <f t="shared" si="0"/>
        <v>102231.36138656262</v>
      </c>
      <c r="N73" s="69"/>
      <c r="O73" s="71"/>
      <c r="P73" s="49"/>
      <c r="Q73" s="23"/>
      <c r="R73" s="24"/>
    </row>
    <row r="74" spans="1:20" ht="12.75" customHeight="1" x14ac:dyDescent="0.2">
      <c r="A74" s="57"/>
      <c r="B74" s="57"/>
      <c r="C74" s="68">
        <v>54</v>
      </c>
      <c r="D74" s="66"/>
      <c r="E74" s="65" t="s">
        <v>120</v>
      </c>
      <c r="F74" s="69">
        <v>1</v>
      </c>
      <c r="G74" s="71">
        <v>97026.182731698485</v>
      </c>
      <c r="H74" s="69"/>
      <c r="I74" s="69"/>
      <c r="J74" s="69"/>
      <c r="K74" s="69"/>
      <c r="L74" s="69"/>
      <c r="M74" s="69">
        <f t="shared" si="0"/>
        <v>98869.680203600743</v>
      </c>
      <c r="N74" s="69"/>
      <c r="O74" s="71"/>
      <c r="P74" s="49"/>
      <c r="Q74" s="23"/>
      <c r="R74" s="24"/>
      <c r="T74" s="59"/>
    </row>
    <row r="75" spans="1:20" ht="12.75" customHeight="1" x14ac:dyDescent="0.2">
      <c r="A75" s="57"/>
      <c r="B75" s="57"/>
      <c r="C75" s="68">
        <v>55</v>
      </c>
      <c r="D75" s="66"/>
      <c r="E75" s="65" t="s">
        <v>122</v>
      </c>
      <c r="F75" s="69">
        <v>1</v>
      </c>
      <c r="G75" s="71">
        <v>95837.033320572955</v>
      </c>
      <c r="H75" s="69"/>
      <c r="I75" s="69"/>
      <c r="J75" s="69"/>
      <c r="K75" s="69"/>
      <c r="L75" s="69"/>
      <c r="M75" s="69">
        <f t="shared" si="0"/>
        <v>97657.936953663826</v>
      </c>
      <c r="N75" s="69"/>
      <c r="O75" s="71"/>
      <c r="P75" s="49"/>
      <c r="Q75" s="23"/>
      <c r="R75" s="24"/>
    </row>
    <row r="76" spans="1:20" ht="12.75" customHeight="1" x14ac:dyDescent="0.2">
      <c r="A76" s="57"/>
      <c r="B76" s="57"/>
      <c r="C76" s="68">
        <v>56</v>
      </c>
      <c r="D76" s="66"/>
      <c r="E76" s="59" t="s">
        <v>59</v>
      </c>
      <c r="F76" s="69">
        <v>1</v>
      </c>
      <c r="G76" s="71">
        <v>94830.707659025546</v>
      </c>
      <c r="H76" s="69"/>
      <c r="I76" s="69"/>
      <c r="J76" s="69"/>
      <c r="K76" s="69"/>
      <c r="L76" s="69"/>
      <c r="M76" s="69">
        <f t="shared" si="0"/>
        <v>96632.491104547022</v>
      </c>
      <c r="N76" s="69"/>
      <c r="O76" s="71"/>
      <c r="P76" s="49"/>
      <c r="Q76" s="23"/>
      <c r="R76" s="24"/>
    </row>
    <row r="77" spans="1:20" s="59" customFormat="1" ht="12.75" customHeight="1" x14ac:dyDescent="0.2">
      <c r="A77" s="57"/>
      <c r="B77" s="57"/>
      <c r="C77" s="68">
        <v>57</v>
      </c>
      <c r="D77" s="66"/>
      <c r="E77" s="65" t="s">
        <v>391</v>
      </c>
      <c r="F77" s="69">
        <v>1</v>
      </c>
      <c r="G77" s="71">
        <v>94000.673780466401</v>
      </c>
      <c r="H77" s="69"/>
      <c r="I77" s="69"/>
      <c r="J77" s="69"/>
      <c r="K77" s="69"/>
      <c r="L77" s="69"/>
      <c r="M77" s="69">
        <f t="shared" si="0"/>
        <v>95786.686582295253</v>
      </c>
      <c r="N77" s="69"/>
      <c r="O77" s="71"/>
      <c r="P77" s="49"/>
      <c r="Q77" s="50"/>
      <c r="R77" s="24"/>
    </row>
    <row r="78" spans="1:20" s="59" customFormat="1" ht="12.75" customHeight="1" x14ac:dyDescent="0.2">
      <c r="A78" s="57"/>
      <c r="B78" s="57"/>
      <c r="C78" s="68">
        <v>58</v>
      </c>
      <c r="D78" s="66"/>
      <c r="E78" s="65" t="s">
        <v>392</v>
      </c>
      <c r="F78" s="69">
        <v>1</v>
      </c>
      <c r="G78" s="71">
        <v>94000.673780466401</v>
      </c>
      <c r="H78" s="69"/>
      <c r="I78" s="69"/>
      <c r="J78" s="69"/>
      <c r="K78" s="69"/>
      <c r="L78" s="69"/>
      <c r="M78" s="69">
        <f t="shared" ref="M78" si="7">G78*(1+$P$8)</f>
        <v>95786.686582295253</v>
      </c>
      <c r="N78" s="69"/>
      <c r="O78" s="71"/>
      <c r="P78" s="49"/>
      <c r="Q78" s="50"/>
      <c r="R78" s="24"/>
      <c r="S78" s="24"/>
      <c r="T78" s="24"/>
    </row>
    <row r="79" spans="1:20" ht="12.75" customHeight="1" x14ac:dyDescent="0.2">
      <c r="A79" s="57"/>
      <c r="B79" s="57"/>
      <c r="C79" s="68">
        <v>59</v>
      </c>
      <c r="D79" s="66"/>
      <c r="E79" s="65" t="s">
        <v>58</v>
      </c>
      <c r="F79" s="69">
        <v>12</v>
      </c>
      <c r="G79" s="71">
        <v>93457.041367991551</v>
      </c>
      <c r="H79" s="69"/>
      <c r="I79" s="69"/>
      <c r="J79" s="69"/>
      <c r="K79" s="69"/>
      <c r="L79" s="69"/>
      <c r="M79" s="69">
        <f t="shared" si="0"/>
        <v>95232.725153983381</v>
      </c>
      <c r="N79" s="69"/>
      <c r="O79" s="71"/>
      <c r="P79" s="49"/>
      <c r="Q79" s="23"/>
      <c r="R79" s="24"/>
    </row>
    <row r="80" spans="1:20" ht="12.75" customHeight="1" x14ac:dyDescent="0.2">
      <c r="A80" s="57"/>
      <c r="B80" s="57"/>
      <c r="C80" s="68">
        <v>60</v>
      </c>
      <c r="D80" s="66"/>
      <c r="E80" s="65" t="s">
        <v>140</v>
      </c>
      <c r="F80" s="69">
        <v>1</v>
      </c>
      <c r="G80" s="71">
        <v>92311.631167916174</v>
      </c>
      <c r="H80" s="69"/>
      <c r="I80" s="69"/>
      <c r="J80" s="69"/>
      <c r="K80" s="69"/>
      <c r="L80" s="69"/>
      <c r="M80" s="69">
        <f t="shared" si="0"/>
        <v>94065.55216010657</v>
      </c>
      <c r="N80" s="69"/>
      <c r="O80" s="71"/>
      <c r="P80" s="49"/>
      <c r="Q80" s="23"/>
      <c r="R80" s="24"/>
    </row>
    <row r="81" spans="1:20" s="59" customFormat="1" ht="12.75" customHeight="1" x14ac:dyDescent="0.2">
      <c r="A81" s="57"/>
      <c r="B81" s="57"/>
      <c r="C81" s="68">
        <v>61</v>
      </c>
      <c r="D81" s="66"/>
      <c r="E81" s="65" t="s">
        <v>57</v>
      </c>
      <c r="F81" s="69">
        <v>1</v>
      </c>
      <c r="G81" s="71">
        <v>90562.945451827676</v>
      </c>
      <c r="H81" s="69"/>
      <c r="I81" s="69"/>
      <c r="J81" s="69"/>
      <c r="K81" s="69"/>
      <c r="L81" s="69"/>
      <c r="M81" s="69">
        <f t="shared" si="0"/>
        <v>92283.641415412392</v>
      </c>
      <c r="N81" s="69"/>
      <c r="O81" s="71"/>
      <c r="P81" s="49"/>
      <c r="Q81" s="50"/>
      <c r="R81" s="24"/>
    </row>
    <row r="82" spans="1:20" s="25" customFormat="1" x14ac:dyDescent="0.2">
      <c r="A82" s="57"/>
      <c r="B82" s="57"/>
      <c r="C82" s="68">
        <v>62</v>
      </c>
      <c r="D82" s="66"/>
      <c r="E82" s="65" t="s">
        <v>123</v>
      </c>
      <c r="F82" s="69">
        <v>1</v>
      </c>
      <c r="G82" s="71">
        <v>87629.562896751449</v>
      </c>
      <c r="H82" s="56"/>
      <c r="I82" s="56"/>
      <c r="J82" s="56"/>
      <c r="K82" s="56"/>
      <c r="L82" s="56"/>
      <c r="M82" s="69">
        <f t="shared" si="0"/>
        <v>89294.524591789712</v>
      </c>
      <c r="N82" s="56"/>
      <c r="O82" s="71"/>
      <c r="P82" s="49"/>
      <c r="Q82" s="23"/>
      <c r="R82" s="24"/>
    </row>
    <row r="83" spans="1:20" ht="12.75" customHeight="1" x14ac:dyDescent="0.2">
      <c r="A83" s="57"/>
      <c r="B83" s="57"/>
      <c r="C83" s="68">
        <v>63</v>
      </c>
      <c r="D83" s="66"/>
      <c r="E83" s="65" t="s">
        <v>393</v>
      </c>
      <c r="F83" s="69">
        <v>1</v>
      </c>
      <c r="G83" s="71">
        <v>85465.666743032169</v>
      </c>
      <c r="H83" s="69"/>
      <c r="I83" s="69"/>
      <c r="J83" s="69"/>
      <c r="K83" s="69"/>
      <c r="L83" s="69"/>
      <c r="M83" s="69">
        <f t="shared" si="0"/>
        <v>87089.514411149765</v>
      </c>
      <c r="N83" s="69"/>
      <c r="O83" s="71"/>
      <c r="P83" s="49"/>
      <c r="Q83" s="23"/>
      <c r="R83" s="24"/>
    </row>
    <row r="84" spans="1:20" ht="12.75" customHeight="1" x14ac:dyDescent="0.2">
      <c r="A84" s="57"/>
      <c r="B84" s="57"/>
      <c r="C84" s="68">
        <v>64</v>
      </c>
      <c r="D84" s="66"/>
      <c r="E84" s="58" t="s">
        <v>394</v>
      </c>
      <c r="F84" s="69">
        <v>1</v>
      </c>
      <c r="G84" s="71">
        <v>85465.644904611429</v>
      </c>
      <c r="H84" s="69"/>
      <c r="I84" s="69"/>
      <c r="J84" s="69"/>
      <c r="K84" s="69"/>
      <c r="L84" s="69"/>
      <c r="M84" s="69">
        <f t="shared" si="0"/>
        <v>87089.492157799032</v>
      </c>
      <c r="N84" s="69"/>
      <c r="O84" s="71"/>
      <c r="P84" s="49"/>
      <c r="Q84" s="23"/>
      <c r="R84" s="24"/>
    </row>
    <row r="85" spans="1:20" ht="12.75" customHeight="1" x14ac:dyDescent="0.2">
      <c r="A85" s="57"/>
      <c r="B85" s="57"/>
      <c r="C85" s="68">
        <v>65</v>
      </c>
      <c r="D85" s="66"/>
      <c r="E85" s="58" t="s">
        <v>395</v>
      </c>
      <c r="F85" s="69">
        <v>1</v>
      </c>
      <c r="G85" s="71">
        <v>85465.644904611429</v>
      </c>
      <c r="H85" s="69"/>
      <c r="I85" s="69"/>
      <c r="J85" s="69"/>
      <c r="K85" s="69"/>
      <c r="L85" s="69"/>
      <c r="M85" s="69">
        <f t="shared" si="0"/>
        <v>87089.492157799032</v>
      </c>
      <c r="N85" s="69"/>
      <c r="O85" s="71"/>
      <c r="P85" s="49"/>
      <c r="Q85" s="23"/>
      <c r="R85" s="24"/>
    </row>
    <row r="86" spans="1:20" ht="12.75" customHeight="1" x14ac:dyDescent="0.2">
      <c r="A86" s="57"/>
      <c r="B86" s="57"/>
      <c r="C86" s="68">
        <v>66</v>
      </c>
      <c r="D86" s="66"/>
      <c r="E86" s="65" t="s">
        <v>124</v>
      </c>
      <c r="F86" s="69">
        <v>1</v>
      </c>
      <c r="G86" s="71">
        <v>85357.856279648171</v>
      </c>
      <c r="H86" s="69"/>
      <c r="I86" s="69"/>
      <c r="J86" s="69"/>
      <c r="K86" s="69"/>
      <c r="L86" s="69"/>
      <c r="M86" s="69">
        <f t="shared" si="0"/>
        <v>86979.655548961484</v>
      </c>
      <c r="N86" s="69"/>
      <c r="O86" s="71"/>
      <c r="P86" s="49"/>
      <c r="Q86" s="23"/>
      <c r="R86" s="24"/>
    </row>
    <row r="87" spans="1:20" ht="12.75" customHeight="1" x14ac:dyDescent="0.2">
      <c r="A87" s="57"/>
      <c r="B87" s="57"/>
      <c r="C87" s="68">
        <v>67</v>
      </c>
      <c r="D87" s="54"/>
      <c r="E87" s="53" t="s">
        <v>56</v>
      </c>
      <c r="F87" s="56">
        <v>16</v>
      </c>
      <c r="G87" s="71">
        <v>85358.244354829803</v>
      </c>
      <c r="H87" s="69"/>
      <c r="I87" s="69"/>
      <c r="J87" s="69"/>
      <c r="K87" s="69"/>
      <c r="L87" s="56"/>
      <c r="M87" s="69">
        <f t="shared" si="0"/>
        <v>86980.050997571569</v>
      </c>
      <c r="N87" s="69"/>
      <c r="O87" s="71"/>
      <c r="P87" s="49"/>
      <c r="Q87" s="23"/>
      <c r="R87" s="24"/>
    </row>
    <row r="88" spans="1:20" ht="12.75" customHeight="1" x14ac:dyDescent="0.2">
      <c r="A88" s="57"/>
      <c r="B88" s="57"/>
      <c r="C88" s="68">
        <v>68</v>
      </c>
      <c r="D88" s="66"/>
      <c r="E88" s="65" t="s">
        <v>133</v>
      </c>
      <c r="F88" s="69">
        <v>2</v>
      </c>
      <c r="G88" s="71">
        <v>85357.621445164114</v>
      </c>
      <c r="H88" s="69"/>
      <c r="I88" s="69"/>
      <c r="J88" s="69"/>
      <c r="K88" s="69"/>
      <c r="L88" s="69"/>
      <c r="M88" s="69">
        <f t="shared" si="0"/>
        <v>86979.416252622221</v>
      </c>
      <c r="N88" s="69"/>
      <c r="O88" s="71"/>
      <c r="P88" s="49"/>
      <c r="Q88" s="23"/>
      <c r="R88" s="24"/>
    </row>
    <row r="89" spans="1:20" ht="12.75" customHeight="1" x14ac:dyDescent="0.2">
      <c r="A89" s="57"/>
      <c r="B89" s="57"/>
      <c r="C89" s="68">
        <v>69</v>
      </c>
      <c r="D89" s="66"/>
      <c r="E89" s="65" t="s">
        <v>55</v>
      </c>
      <c r="F89" s="69">
        <v>2</v>
      </c>
      <c r="G89" s="71">
        <v>85357.767055115735</v>
      </c>
      <c r="H89" s="69"/>
      <c r="I89" s="69"/>
      <c r="J89" s="69"/>
      <c r="K89" s="69"/>
      <c r="L89" s="69"/>
      <c r="M89" s="69">
        <f t="shared" si="0"/>
        <v>86979.564629162924</v>
      </c>
      <c r="N89" s="69"/>
      <c r="O89" s="71"/>
      <c r="P89" s="49"/>
      <c r="Q89" s="23"/>
      <c r="R89" s="24"/>
    </row>
    <row r="90" spans="1:20" ht="12.75" customHeight="1" x14ac:dyDescent="0.2">
      <c r="A90" s="57"/>
      <c r="B90" s="57"/>
      <c r="C90" s="68">
        <v>70</v>
      </c>
      <c r="D90" s="66"/>
      <c r="E90" s="65" t="s">
        <v>54</v>
      </c>
      <c r="F90" s="69">
        <v>2</v>
      </c>
      <c r="G90" s="71">
        <v>85357.767055115735</v>
      </c>
      <c r="H90" s="69"/>
      <c r="I90" s="69"/>
      <c r="J90" s="69"/>
      <c r="K90" s="69"/>
      <c r="L90" s="69"/>
      <c r="M90" s="69">
        <f t="shared" si="0"/>
        <v>86979.564629162924</v>
      </c>
      <c r="N90" s="69"/>
      <c r="O90" s="71"/>
      <c r="P90" s="49"/>
      <c r="Q90" s="23"/>
      <c r="R90" s="24"/>
      <c r="T90" s="59"/>
    </row>
    <row r="91" spans="1:20" ht="12.75" customHeight="1" x14ac:dyDescent="0.2">
      <c r="A91" s="57"/>
      <c r="B91" s="57"/>
      <c r="C91" s="68">
        <v>71</v>
      </c>
      <c r="D91" s="66"/>
      <c r="E91" s="65" t="s">
        <v>53</v>
      </c>
      <c r="F91" s="69">
        <v>1</v>
      </c>
      <c r="G91" s="71">
        <v>85358.244354829803</v>
      </c>
      <c r="I91" s="69"/>
      <c r="J91" s="69"/>
      <c r="K91" s="69"/>
      <c r="L91" s="74"/>
      <c r="M91" s="69">
        <f t="shared" ref="M91:M104" si="8">G91*(1+$P$8)</f>
        <v>86980.050997571569</v>
      </c>
      <c r="O91" s="71"/>
      <c r="P91" s="49"/>
      <c r="Q91" s="23"/>
      <c r="R91" s="24"/>
    </row>
    <row r="92" spans="1:20" s="59" customFormat="1" ht="12.75" customHeight="1" x14ac:dyDescent="0.2">
      <c r="A92" s="57"/>
      <c r="B92" s="57"/>
      <c r="C92" s="68">
        <v>72</v>
      </c>
      <c r="D92" s="66"/>
      <c r="E92" s="65" t="s">
        <v>396</v>
      </c>
      <c r="F92" s="69">
        <v>1</v>
      </c>
      <c r="G92" s="71">
        <v>85358.244354829803</v>
      </c>
      <c r="H92" s="3"/>
      <c r="I92" s="69"/>
      <c r="J92" s="69"/>
      <c r="K92" s="69"/>
      <c r="L92" s="74"/>
      <c r="M92" s="69">
        <f t="shared" si="8"/>
        <v>86980.050997571569</v>
      </c>
      <c r="N92" s="3"/>
      <c r="O92" s="71"/>
      <c r="P92" s="49"/>
      <c r="Q92" s="50"/>
      <c r="R92" s="24"/>
    </row>
    <row r="93" spans="1:20" ht="12.75" customHeight="1" x14ac:dyDescent="0.2">
      <c r="A93" s="57"/>
      <c r="B93" s="57"/>
      <c r="C93" s="68">
        <v>73</v>
      </c>
      <c r="D93" s="66"/>
      <c r="E93" s="65" t="s">
        <v>52</v>
      </c>
      <c r="F93" s="69">
        <v>1</v>
      </c>
      <c r="G93" s="71">
        <v>85358.244354829803</v>
      </c>
      <c r="I93" s="69"/>
      <c r="J93" s="69"/>
      <c r="K93" s="69"/>
      <c r="L93" s="3"/>
      <c r="M93" s="69">
        <f t="shared" si="8"/>
        <v>86980.050997571569</v>
      </c>
      <c r="O93" s="71"/>
      <c r="P93" s="49"/>
      <c r="Q93" s="23"/>
    </row>
    <row r="94" spans="1:20" s="48" customFormat="1" ht="12.75" customHeight="1" x14ac:dyDescent="0.2">
      <c r="A94" s="57"/>
      <c r="B94" s="57"/>
      <c r="C94" s="68">
        <v>74</v>
      </c>
      <c r="D94" s="66"/>
      <c r="E94" s="65" t="s">
        <v>51</v>
      </c>
      <c r="F94" s="69">
        <v>1</v>
      </c>
      <c r="G94" s="71">
        <v>85358.244354829803</v>
      </c>
      <c r="H94" s="69"/>
      <c r="I94" s="69"/>
      <c r="J94" s="69"/>
      <c r="K94" s="69"/>
      <c r="L94" s="69"/>
      <c r="M94" s="69">
        <f t="shared" si="8"/>
        <v>86980.050997571569</v>
      </c>
      <c r="N94" s="69"/>
      <c r="O94" s="71"/>
      <c r="P94" s="49"/>
      <c r="Q94" s="50"/>
    </row>
    <row r="95" spans="1:20" s="59" customFormat="1" ht="12.75" customHeight="1" x14ac:dyDescent="0.2">
      <c r="A95" s="57"/>
      <c r="B95" s="57"/>
      <c r="C95" s="68">
        <v>75</v>
      </c>
      <c r="D95" s="66"/>
      <c r="E95" s="65" t="s">
        <v>50</v>
      </c>
      <c r="F95" s="69">
        <v>7</v>
      </c>
      <c r="G95" s="71">
        <v>85358.244397316361</v>
      </c>
      <c r="H95" s="69"/>
      <c r="I95" s="69"/>
      <c r="J95" s="69"/>
      <c r="K95" s="69"/>
      <c r="L95" s="69"/>
      <c r="M95" s="69">
        <f t="shared" si="8"/>
        <v>86980.051040865364</v>
      </c>
      <c r="N95" s="69"/>
      <c r="O95" s="71"/>
      <c r="P95" s="49"/>
      <c r="Q95" s="50"/>
      <c r="R95" s="24"/>
      <c r="T95" s="24"/>
    </row>
    <row r="96" spans="1:20" s="59" customFormat="1" ht="12.75" customHeight="1" x14ac:dyDescent="0.2">
      <c r="A96" s="57"/>
      <c r="B96" s="57"/>
      <c r="C96" s="68">
        <v>76</v>
      </c>
      <c r="D96" s="66"/>
      <c r="E96" s="65" t="s">
        <v>49</v>
      </c>
      <c r="F96" s="69">
        <v>1</v>
      </c>
      <c r="G96" s="71">
        <v>82950.47052998039</v>
      </c>
      <c r="H96" s="69"/>
      <c r="I96" s="69"/>
      <c r="J96" s="69"/>
      <c r="K96" s="69"/>
      <c r="L96" s="69"/>
      <c r="M96" s="69">
        <f t="shared" ref="M96" si="9">G96*(1+$P$8)</f>
        <v>84526.529470050009</v>
      </c>
      <c r="N96" s="69"/>
      <c r="O96" s="71"/>
      <c r="P96" s="49"/>
      <c r="Q96" s="50"/>
    </row>
    <row r="97" spans="1:21" s="48" customFormat="1" ht="12.75" customHeight="1" x14ac:dyDescent="0.2">
      <c r="A97" s="57"/>
      <c r="B97" s="57"/>
      <c r="C97" s="68">
        <v>77</v>
      </c>
      <c r="D97" s="66"/>
      <c r="E97" s="65" t="s">
        <v>125</v>
      </c>
      <c r="F97" s="69">
        <v>1</v>
      </c>
      <c r="G97" s="71">
        <v>82789.811041841283</v>
      </c>
      <c r="H97" s="69"/>
      <c r="I97" s="69"/>
      <c r="J97" s="69"/>
      <c r="K97" s="69"/>
      <c r="L97" s="69"/>
      <c r="M97" s="69">
        <f t="shared" si="8"/>
        <v>84362.817451636263</v>
      </c>
      <c r="N97" s="69"/>
      <c r="O97" s="71"/>
      <c r="P97" s="49"/>
      <c r="Q97" s="50"/>
    </row>
    <row r="98" spans="1:21" s="48" customFormat="1" ht="12.75" customHeight="1" x14ac:dyDescent="0.2">
      <c r="A98" s="57"/>
      <c r="B98" s="57"/>
      <c r="C98" s="68">
        <v>78</v>
      </c>
      <c r="D98" s="66"/>
      <c r="E98" s="65" t="s">
        <v>48</v>
      </c>
      <c r="F98" s="69">
        <v>1</v>
      </c>
      <c r="G98" s="71">
        <v>81784.855692342753</v>
      </c>
      <c r="H98" s="69"/>
      <c r="I98" s="69"/>
      <c r="J98" s="69"/>
      <c r="K98" s="69"/>
      <c r="L98" s="69"/>
      <c r="M98" s="69">
        <f t="shared" si="8"/>
        <v>83338.767950497262</v>
      </c>
      <c r="N98" s="69"/>
      <c r="O98" s="71"/>
      <c r="P98" s="49"/>
      <c r="Q98" s="50"/>
    </row>
    <row r="99" spans="1:21" s="59" customFormat="1" ht="12.75" customHeight="1" x14ac:dyDescent="0.2">
      <c r="A99" s="57"/>
      <c r="B99" s="57"/>
      <c r="C99" s="68">
        <v>79</v>
      </c>
      <c r="D99" s="66"/>
      <c r="E99" s="65" t="s">
        <v>47</v>
      </c>
      <c r="F99" s="69">
        <v>2</v>
      </c>
      <c r="G99" s="71">
        <v>80338.758047487965</v>
      </c>
      <c r="H99" s="69"/>
      <c r="I99" s="69"/>
      <c r="J99" s="69"/>
      <c r="K99" s="69"/>
      <c r="L99" s="69"/>
      <c r="M99" s="69">
        <f t="shared" si="8"/>
        <v>81865.194450390234</v>
      </c>
    </row>
    <row r="100" spans="1:21" s="59" customFormat="1" ht="12.75" customHeight="1" x14ac:dyDescent="0.2">
      <c r="A100" s="57"/>
      <c r="B100" s="57"/>
      <c r="C100" s="68">
        <v>80</v>
      </c>
      <c r="D100" s="66"/>
      <c r="E100" s="65" t="s">
        <v>121</v>
      </c>
      <c r="F100" s="69">
        <v>1</v>
      </c>
      <c r="G100" s="71">
        <v>78197.53433544001</v>
      </c>
      <c r="H100" s="69"/>
      <c r="I100" s="69"/>
      <c r="J100" s="69"/>
      <c r="K100" s="69"/>
      <c r="L100" s="69"/>
      <c r="M100" s="69">
        <f t="shared" si="8"/>
        <v>79683.287487813359</v>
      </c>
    </row>
    <row r="101" spans="1:21" s="59" customFormat="1" ht="12.75" customHeight="1" x14ac:dyDescent="0.2">
      <c r="A101" s="57"/>
      <c r="B101" s="57"/>
      <c r="C101" s="68">
        <v>81</v>
      </c>
      <c r="D101" s="66"/>
      <c r="E101" s="65" t="s">
        <v>145</v>
      </c>
      <c r="F101" s="69">
        <v>2</v>
      </c>
      <c r="G101" s="71">
        <v>78197.652000000002</v>
      </c>
      <c r="H101" s="69"/>
      <c r="I101" s="69"/>
      <c r="J101" s="69"/>
      <c r="K101" s="69"/>
      <c r="L101" s="69"/>
      <c r="M101" s="69">
        <f t="shared" si="8"/>
        <v>79683.407387999992</v>
      </c>
    </row>
    <row r="102" spans="1:21" s="59" customFormat="1" ht="12.75" customHeight="1" x14ac:dyDescent="0.2">
      <c r="A102" s="57"/>
      <c r="B102" s="57"/>
      <c r="C102" s="68">
        <v>82</v>
      </c>
      <c r="D102" s="66"/>
      <c r="E102" s="65" t="s">
        <v>126</v>
      </c>
      <c r="F102" s="69">
        <v>1</v>
      </c>
      <c r="G102" s="71">
        <v>77322.765742560005</v>
      </c>
      <c r="H102" s="69"/>
      <c r="I102" s="69"/>
      <c r="J102" s="69"/>
      <c r="K102" s="69"/>
      <c r="L102" s="69"/>
      <c r="M102" s="69">
        <f t="shared" si="8"/>
        <v>78791.898291668636</v>
      </c>
    </row>
    <row r="103" spans="1:21" s="59" customFormat="1" ht="12.75" customHeight="1" x14ac:dyDescent="0.2">
      <c r="A103" s="57"/>
      <c r="B103" s="57"/>
      <c r="C103" s="68">
        <v>83</v>
      </c>
      <c r="D103" s="66"/>
      <c r="E103" s="65" t="s">
        <v>46</v>
      </c>
      <c r="F103" s="69">
        <v>5</v>
      </c>
      <c r="G103" s="71">
        <v>70770.681709282595</v>
      </c>
      <c r="H103" s="69"/>
      <c r="I103" s="69"/>
      <c r="J103" s="69"/>
      <c r="K103" s="69"/>
      <c r="L103" s="69"/>
      <c r="M103" s="69">
        <f t="shared" si="8"/>
        <v>72115.324661758961</v>
      </c>
    </row>
    <row r="104" spans="1:21" s="59" customFormat="1" ht="12.75" customHeight="1" x14ac:dyDescent="0.2">
      <c r="A104" s="57"/>
      <c r="B104" s="57"/>
      <c r="C104" s="68">
        <v>84</v>
      </c>
      <c r="D104" s="66"/>
      <c r="E104" s="65" t="s">
        <v>13</v>
      </c>
      <c r="F104" s="69">
        <v>14</v>
      </c>
      <c r="G104" s="71">
        <v>68254.274847470399</v>
      </c>
      <c r="H104" s="69"/>
      <c r="I104" s="69"/>
      <c r="J104" s="69"/>
      <c r="K104" s="69"/>
      <c r="L104" s="69"/>
      <c r="M104" s="69">
        <f t="shared" si="8"/>
        <v>69551.106069572328</v>
      </c>
    </row>
    <row r="105" spans="1:21" s="48" customFormat="1" ht="12.75" customHeight="1" x14ac:dyDescent="0.2">
      <c r="A105" s="57"/>
      <c r="B105" s="57"/>
      <c r="C105" s="62"/>
      <c r="D105" s="66"/>
      <c r="E105" s="67" t="s">
        <v>2</v>
      </c>
      <c r="F105" s="70">
        <f>SUM(F14:F104)</f>
        <v>222</v>
      </c>
      <c r="G105" s="71"/>
      <c r="H105" s="70">
        <f>SUM(H14:H104)</f>
        <v>0</v>
      </c>
      <c r="I105" s="69"/>
      <c r="J105" s="70">
        <f>SUM(J14:J104)</f>
        <v>0</v>
      </c>
      <c r="K105" s="69"/>
      <c r="L105" s="70">
        <f>SUM(L14:L104)</f>
        <v>0</v>
      </c>
      <c r="M105" s="69"/>
      <c r="N105" s="70">
        <f>SUM(N14:N104)</f>
        <v>0</v>
      </c>
      <c r="O105" s="71"/>
      <c r="P105" s="49"/>
      <c r="Q105" s="50"/>
      <c r="T105" s="24"/>
      <c r="U105" s="24"/>
    </row>
    <row r="106" spans="1:21" s="48" customFormat="1" ht="12.75" customHeight="1" x14ac:dyDescent="0.2">
      <c r="A106" s="57"/>
      <c r="B106" s="57"/>
      <c r="C106" s="9"/>
      <c r="D106" s="66"/>
      <c r="E106" s="67"/>
      <c r="F106" s="69"/>
      <c r="G106" s="69"/>
      <c r="H106" s="69"/>
      <c r="I106" s="69"/>
      <c r="J106" s="69"/>
      <c r="K106" s="69"/>
      <c r="L106" s="69"/>
      <c r="M106" s="69"/>
      <c r="N106" s="69"/>
      <c r="O106" s="71"/>
      <c r="P106" s="49"/>
      <c r="Q106" s="50"/>
    </row>
    <row r="107" spans="1:21" s="59" customFormat="1" ht="12.75" customHeight="1" x14ac:dyDescent="0.2">
      <c r="A107" s="57"/>
      <c r="B107" s="99"/>
      <c r="C107" s="9"/>
      <c r="D107" s="66"/>
      <c r="E107" s="65" t="s">
        <v>11</v>
      </c>
      <c r="F107" s="69"/>
      <c r="G107" s="69"/>
      <c r="H107" s="69"/>
      <c r="I107" s="69"/>
      <c r="J107" s="69"/>
      <c r="K107" s="69"/>
      <c r="L107" s="69"/>
      <c r="M107" s="69"/>
    </row>
    <row r="108" spans="1:21" s="59" customFormat="1" ht="12.75" customHeight="1" x14ac:dyDescent="0.2">
      <c r="A108" s="57"/>
      <c r="B108" s="99"/>
      <c r="C108" s="9"/>
      <c r="D108" s="66"/>
      <c r="E108" s="65" t="s">
        <v>155</v>
      </c>
      <c r="F108" s="69"/>
      <c r="G108" s="69"/>
      <c r="H108" s="69"/>
      <c r="I108" s="69"/>
      <c r="J108" s="69"/>
      <c r="K108" s="69"/>
      <c r="L108" s="69"/>
      <c r="M108" s="69"/>
    </row>
    <row r="109" spans="1:21" s="59" customFormat="1" ht="12.75" customHeight="1" x14ac:dyDescent="0.2">
      <c r="A109" s="57"/>
      <c r="B109" s="99" t="s">
        <v>399</v>
      </c>
      <c r="C109" s="9">
        <v>85</v>
      </c>
      <c r="D109" s="66"/>
      <c r="E109" s="65" t="s">
        <v>397</v>
      </c>
      <c r="F109" s="69">
        <v>1</v>
      </c>
      <c r="G109" s="69" t="s">
        <v>398</v>
      </c>
      <c r="H109" s="69"/>
      <c r="I109" s="69"/>
      <c r="J109" s="69"/>
      <c r="K109" s="69"/>
      <c r="L109" s="69"/>
      <c r="M109" s="69" t="s">
        <v>398</v>
      </c>
    </row>
    <row r="110" spans="1:21" s="59" customFormat="1" ht="12.75" customHeight="1" x14ac:dyDescent="0.2">
      <c r="A110" s="57"/>
      <c r="B110" s="99" t="s">
        <v>156</v>
      </c>
      <c r="C110" s="9">
        <v>86</v>
      </c>
      <c r="D110" s="66"/>
      <c r="E110" s="58" t="s">
        <v>400</v>
      </c>
      <c r="F110" s="69">
        <v>4</v>
      </c>
      <c r="G110" s="69" t="s">
        <v>157</v>
      </c>
      <c r="H110" s="69"/>
      <c r="I110" s="69"/>
      <c r="J110" s="69"/>
      <c r="K110" s="69"/>
      <c r="L110" s="69"/>
      <c r="M110" s="69" t="s">
        <v>157</v>
      </c>
    </row>
    <row r="111" spans="1:21" s="59" customFormat="1" ht="12.75" customHeight="1" x14ac:dyDescent="0.2">
      <c r="A111" s="57"/>
      <c r="B111" s="99" t="s">
        <v>158</v>
      </c>
      <c r="C111" s="9">
        <v>87</v>
      </c>
      <c r="D111" s="66"/>
      <c r="E111" s="58" t="s">
        <v>159</v>
      </c>
      <c r="F111" s="69">
        <v>1</v>
      </c>
      <c r="G111" s="69" t="s">
        <v>160</v>
      </c>
      <c r="H111" s="69"/>
      <c r="I111" s="69"/>
      <c r="J111" s="69"/>
      <c r="K111" s="69"/>
      <c r="L111" s="69"/>
      <c r="M111" s="69" t="s">
        <v>160</v>
      </c>
    </row>
    <row r="112" spans="1:21" s="59" customFormat="1" ht="12.75" customHeight="1" x14ac:dyDescent="0.2">
      <c r="A112" s="57"/>
      <c r="B112" s="99" t="s">
        <v>161</v>
      </c>
      <c r="C112" s="9">
        <v>88</v>
      </c>
      <c r="D112" s="66"/>
      <c r="E112" s="58" t="s">
        <v>162</v>
      </c>
      <c r="F112" s="69">
        <v>4</v>
      </c>
      <c r="G112" s="69" t="s">
        <v>160</v>
      </c>
      <c r="H112" s="69"/>
      <c r="I112" s="69"/>
      <c r="J112" s="69"/>
      <c r="K112" s="69"/>
      <c r="L112" s="69"/>
      <c r="M112" s="69" t="s">
        <v>160</v>
      </c>
    </row>
    <row r="113" spans="1:15" s="106" customFormat="1" ht="12.75" customHeight="1" x14ac:dyDescent="0.2">
      <c r="A113" s="102"/>
      <c r="B113" s="102"/>
      <c r="C113" s="9">
        <v>89</v>
      </c>
      <c r="D113" s="104"/>
      <c r="E113" s="104" t="s">
        <v>401</v>
      </c>
      <c r="F113" s="71">
        <v>25</v>
      </c>
      <c r="G113" s="71"/>
      <c r="H113" s="71"/>
      <c r="I113" s="71"/>
      <c r="J113" s="71"/>
      <c r="K113" s="71"/>
      <c r="L113" s="71"/>
      <c r="M113" s="71"/>
      <c r="N113" s="105"/>
      <c r="O113" s="105"/>
    </row>
    <row r="114" spans="1:15" s="106" customFormat="1" ht="12.75" customHeight="1" x14ac:dyDescent="0.2">
      <c r="A114" s="102"/>
      <c r="B114" s="102" t="s">
        <v>163</v>
      </c>
      <c r="C114" s="104"/>
      <c r="D114" s="104"/>
      <c r="E114" s="104" t="s">
        <v>164</v>
      </c>
      <c r="F114" s="71"/>
      <c r="G114" s="71" t="s">
        <v>165</v>
      </c>
      <c r="H114" s="71"/>
      <c r="I114" s="71"/>
      <c r="J114" s="71"/>
      <c r="K114" s="71"/>
      <c r="L114" s="71"/>
      <c r="M114" s="71" t="s">
        <v>165</v>
      </c>
      <c r="N114" s="105"/>
      <c r="O114" s="105"/>
    </row>
    <row r="115" spans="1:15" s="106" customFormat="1" ht="12.75" customHeight="1" x14ac:dyDescent="0.2">
      <c r="A115" s="102"/>
      <c r="B115" s="102" t="s">
        <v>211</v>
      </c>
      <c r="C115" s="107"/>
      <c r="D115" s="104"/>
      <c r="E115" s="108" t="s">
        <v>212</v>
      </c>
      <c r="F115" s="71"/>
      <c r="G115" s="71" t="s">
        <v>204</v>
      </c>
      <c r="H115" s="71"/>
      <c r="I115" s="71"/>
      <c r="J115" s="71"/>
      <c r="K115" s="71"/>
      <c r="L115" s="71"/>
      <c r="M115" s="71" t="s">
        <v>204</v>
      </c>
      <c r="N115" s="105"/>
      <c r="O115" s="105"/>
    </row>
    <row r="116" spans="1:15" s="106" customFormat="1" ht="12.75" customHeight="1" x14ac:dyDescent="0.2">
      <c r="A116" s="102"/>
      <c r="B116" s="102" t="s">
        <v>402</v>
      </c>
      <c r="C116" s="104"/>
      <c r="D116" s="104"/>
      <c r="E116" s="104" t="s">
        <v>403</v>
      </c>
      <c r="F116" s="71"/>
      <c r="G116" s="71" t="s">
        <v>217</v>
      </c>
      <c r="H116" s="71"/>
      <c r="I116" s="71"/>
      <c r="J116" s="71"/>
      <c r="K116" s="71"/>
      <c r="L116" s="71"/>
      <c r="M116" s="71" t="s">
        <v>217</v>
      </c>
      <c r="N116" s="105"/>
      <c r="O116" s="105"/>
    </row>
    <row r="117" spans="1:15" s="106" customFormat="1" ht="12.75" customHeight="1" x14ac:dyDescent="0.2">
      <c r="A117" s="102"/>
      <c r="B117" s="102" t="s">
        <v>404</v>
      </c>
      <c r="C117" s="104"/>
      <c r="D117" s="104"/>
      <c r="E117" s="104" t="s">
        <v>405</v>
      </c>
      <c r="F117" s="71"/>
      <c r="G117" s="71" t="s">
        <v>236</v>
      </c>
      <c r="H117" s="71"/>
      <c r="I117" s="71"/>
      <c r="J117" s="71"/>
      <c r="K117" s="71"/>
      <c r="L117" s="71"/>
      <c r="M117" s="71" t="s">
        <v>236</v>
      </c>
      <c r="N117" s="105"/>
      <c r="O117" s="105"/>
    </row>
    <row r="118" spans="1:15" s="106" customFormat="1" ht="12.75" customHeight="1" x14ac:dyDescent="0.2">
      <c r="A118" s="102"/>
      <c r="B118" s="102" t="s">
        <v>254</v>
      </c>
      <c r="C118" s="107"/>
      <c r="D118" s="104"/>
      <c r="E118" s="108" t="s">
        <v>255</v>
      </c>
      <c r="F118" s="71"/>
      <c r="G118" s="71" t="s">
        <v>247</v>
      </c>
      <c r="H118" s="71"/>
      <c r="I118" s="71"/>
      <c r="J118" s="71"/>
      <c r="K118" s="71"/>
      <c r="L118" s="71"/>
      <c r="M118" s="71" t="s">
        <v>247</v>
      </c>
      <c r="N118" s="105"/>
      <c r="O118" s="105"/>
    </row>
    <row r="119" spans="1:15" s="106" customFormat="1" ht="12.75" customHeight="1" x14ac:dyDescent="0.2">
      <c r="A119" s="102"/>
      <c r="B119" s="102" t="s">
        <v>294</v>
      </c>
      <c r="C119" s="107"/>
      <c r="D119" s="104"/>
      <c r="E119" s="108" t="s">
        <v>295</v>
      </c>
      <c r="F119" s="71"/>
      <c r="G119" s="71" t="s">
        <v>292</v>
      </c>
      <c r="H119" s="71"/>
      <c r="I119" s="71"/>
      <c r="J119" s="71"/>
      <c r="K119" s="71"/>
      <c r="L119" s="71"/>
      <c r="M119" s="71" t="s">
        <v>292</v>
      </c>
      <c r="N119" s="105"/>
      <c r="O119" s="105"/>
    </row>
    <row r="120" spans="1:15" s="106" customFormat="1" ht="12.75" customHeight="1" x14ac:dyDescent="0.2">
      <c r="A120" s="102"/>
      <c r="B120" s="102" t="s">
        <v>321</v>
      </c>
      <c r="C120" s="104"/>
      <c r="D120" s="104"/>
      <c r="E120" s="104" t="s">
        <v>322</v>
      </c>
      <c r="F120" s="71"/>
      <c r="G120" s="71" t="s">
        <v>305</v>
      </c>
      <c r="H120" s="71"/>
      <c r="I120" s="71"/>
      <c r="J120" s="71"/>
      <c r="K120" s="71"/>
      <c r="L120" s="71"/>
      <c r="M120" s="71" t="s">
        <v>305</v>
      </c>
      <c r="N120" s="105"/>
      <c r="O120" s="105"/>
    </row>
    <row r="121" spans="1:15" s="106" customFormat="1" ht="12.75" customHeight="1" x14ac:dyDescent="0.2">
      <c r="A121" s="102"/>
      <c r="B121" s="102" t="s">
        <v>328</v>
      </c>
      <c r="C121" s="104"/>
      <c r="D121" s="104"/>
      <c r="E121" s="104" t="s">
        <v>329</v>
      </c>
      <c r="F121" s="71"/>
      <c r="G121" s="71" t="s">
        <v>327</v>
      </c>
      <c r="H121" s="71"/>
      <c r="I121" s="71"/>
      <c r="J121" s="71"/>
      <c r="K121" s="71"/>
      <c r="L121" s="71"/>
      <c r="M121" s="71" t="s">
        <v>327</v>
      </c>
      <c r="N121" s="105"/>
      <c r="O121" s="105"/>
    </row>
    <row r="122" spans="1:15" s="59" customFormat="1" ht="12.75" customHeight="1" x14ac:dyDescent="0.2">
      <c r="A122" s="57"/>
      <c r="B122" s="99" t="s">
        <v>166</v>
      </c>
      <c r="C122" s="9">
        <v>90</v>
      </c>
      <c r="D122" s="66"/>
      <c r="E122" s="58" t="s">
        <v>167</v>
      </c>
      <c r="F122" s="69">
        <v>3</v>
      </c>
      <c r="G122" s="69" t="s">
        <v>165</v>
      </c>
      <c r="H122" s="69"/>
      <c r="I122" s="69"/>
      <c r="J122" s="69"/>
      <c r="K122" s="69"/>
      <c r="L122" s="69"/>
      <c r="M122" s="69" t="s">
        <v>165</v>
      </c>
    </row>
    <row r="123" spans="1:15" s="59" customFormat="1" ht="12.75" customHeight="1" x14ac:dyDescent="0.2">
      <c r="A123" s="57"/>
      <c r="B123" s="99" t="s">
        <v>407</v>
      </c>
      <c r="C123" s="9">
        <v>91</v>
      </c>
      <c r="D123" s="66"/>
      <c r="E123" s="58" t="s">
        <v>406</v>
      </c>
      <c r="F123" s="69">
        <v>1</v>
      </c>
      <c r="G123" s="69" t="s">
        <v>165</v>
      </c>
      <c r="H123" s="69"/>
      <c r="I123" s="69"/>
      <c r="J123" s="69"/>
      <c r="K123" s="69"/>
      <c r="L123" s="69"/>
      <c r="M123" s="69" t="s">
        <v>165</v>
      </c>
    </row>
    <row r="124" spans="1:15" s="59" customFormat="1" ht="12.75" customHeight="1" x14ac:dyDescent="0.2">
      <c r="A124" s="57"/>
      <c r="B124" s="99" t="s">
        <v>169</v>
      </c>
      <c r="C124" s="9">
        <v>92</v>
      </c>
      <c r="D124" s="66"/>
      <c r="E124" s="58" t="s">
        <v>170</v>
      </c>
      <c r="F124" s="69">
        <v>3</v>
      </c>
      <c r="G124" s="69" t="s">
        <v>168</v>
      </c>
      <c r="H124" s="69"/>
      <c r="I124" s="69"/>
      <c r="J124" s="69"/>
      <c r="K124" s="69"/>
      <c r="L124" s="69"/>
      <c r="M124" s="69" t="s">
        <v>168</v>
      </c>
    </row>
    <row r="125" spans="1:15" s="106" customFormat="1" ht="12.75" customHeight="1" x14ac:dyDescent="0.2">
      <c r="A125" s="102"/>
      <c r="B125" s="102"/>
      <c r="C125" s="103">
        <v>93</v>
      </c>
      <c r="D125" s="104"/>
      <c r="E125" s="104" t="s">
        <v>408</v>
      </c>
      <c r="F125" s="71">
        <v>26</v>
      </c>
      <c r="G125" s="71"/>
      <c r="H125" s="71"/>
      <c r="I125" s="71"/>
      <c r="J125" s="71"/>
      <c r="K125" s="71"/>
      <c r="L125" s="71"/>
      <c r="M125" s="71"/>
      <c r="N125" s="105"/>
      <c r="O125" s="105"/>
    </row>
    <row r="126" spans="1:15" s="115" customFormat="1" ht="12.75" customHeight="1" x14ac:dyDescent="0.2">
      <c r="A126" s="109"/>
      <c r="B126" s="109" t="s">
        <v>409</v>
      </c>
      <c r="C126" s="110"/>
      <c r="D126" s="111"/>
      <c r="E126" s="112" t="s">
        <v>410</v>
      </c>
      <c r="F126" s="113"/>
      <c r="G126" s="113" t="s">
        <v>168</v>
      </c>
      <c r="H126" s="114"/>
      <c r="I126" s="113"/>
      <c r="J126" s="113"/>
      <c r="K126" s="113"/>
      <c r="L126" s="113"/>
      <c r="M126" s="114" t="str">
        <f t="shared" ref="M126:M132" si="10">G126</f>
        <v>GRADE C122</v>
      </c>
      <c r="N126" s="113"/>
      <c r="O126" s="113"/>
    </row>
    <row r="127" spans="1:15" s="115" customFormat="1" ht="12.75" customHeight="1" x14ac:dyDescent="0.2">
      <c r="A127" s="109"/>
      <c r="B127" s="109" t="s">
        <v>411</v>
      </c>
      <c r="C127" s="110"/>
      <c r="D127" s="111"/>
      <c r="E127" s="112" t="s">
        <v>412</v>
      </c>
      <c r="F127" s="113"/>
      <c r="G127" s="113" t="s">
        <v>173</v>
      </c>
      <c r="H127" s="114"/>
      <c r="I127" s="113"/>
      <c r="J127" s="113"/>
      <c r="K127" s="113"/>
      <c r="L127" s="113"/>
      <c r="M127" s="114" t="str">
        <f t="shared" si="10"/>
        <v>GRADE C121</v>
      </c>
      <c r="N127" s="113"/>
      <c r="O127" s="113"/>
    </row>
    <row r="128" spans="1:15" s="115" customFormat="1" ht="12.75" customHeight="1" x14ac:dyDescent="0.2">
      <c r="A128" s="109"/>
      <c r="B128" s="109" t="s">
        <v>179</v>
      </c>
      <c r="C128" s="110"/>
      <c r="D128" s="111"/>
      <c r="E128" s="112" t="s">
        <v>180</v>
      </c>
      <c r="F128" s="113"/>
      <c r="G128" s="113" t="s">
        <v>178</v>
      </c>
      <c r="H128" s="114"/>
      <c r="I128" s="113"/>
      <c r="J128" s="113"/>
      <c r="K128" s="113"/>
      <c r="L128" s="113"/>
      <c r="M128" s="114" t="str">
        <f t="shared" si="10"/>
        <v>GRADE C120</v>
      </c>
      <c r="N128" s="113"/>
      <c r="O128" s="113"/>
    </row>
    <row r="129" spans="1:18" s="115" customFormat="1" ht="12.75" customHeight="1" x14ac:dyDescent="0.2">
      <c r="A129" s="109"/>
      <c r="B129" s="109" t="s">
        <v>220</v>
      </c>
      <c r="C129" s="110"/>
      <c r="D129" s="111"/>
      <c r="E129" s="112" t="s">
        <v>221</v>
      </c>
      <c r="F129" s="113"/>
      <c r="G129" s="113" t="s">
        <v>217</v>
      </c>
      <c r="H129" s="114"/>
      <c r="I129" s="113"/>
      <c r="J129" s="113"/>
      <c r="K129" s="113"/>
      <c r="L129" s="113"/>
      <c r="M129" s="114" t="str">
        <f t="shared" si="10"/>
        <v>GRADE C117</v>
      </c>
      <c r="N129" s="113"/>
      <c r="O129" s="113"/>
    </row>
    <row r="130" spans="1:18" s="115" customFormat="1" ht="12.75" customHeight="1" x14ac:dyDescent="0.2">
      <c r="A130" s="109"/>
      <c r="B130" s="109" t="s">
        <v>241</v>
      </c>
      <c r="C130" s="110"/>
      <c r="D130" s="111"/>
      <c r="E130" s="112" t="s">
        <v>242</v>
      </c>
      <c r="F130" s="113"/>
      <c r="G130" s="113" t="s">
        <v>236</v>
      </c>
      <c r="H130" s="114"/>
      <c r="I130" s="113"/>
      <c r="J130" s="113"/>
      <c r="K130" s="113"/>
      <c r="L130" s="113"/>
      <c r="M130" s="114" t="str">
        <f t="shared" si="10"/>
        <v>GRADE C116</v>
      </c>
      <c r="N130" s="113"/>
      <c r="O130" s="113"/>
    </row>
    <row r="131" spans="1:18" s="115" customFormat="1" ht="12.75" customHeight="1" x14ac:dyDescent="0.2">
      <c r="A131" s="109"/>
      <c r="B131" s="109" t="s">
        <v>413</v>
      </c>
      <c r="C131" s="110"/>
      <c r="D131" s="111"/>
      <c r="E131" s="112" t="s">
        <v>414</v>
      </c>
      <c r="F131" s="113"/>
      <c r="G131" s="113" t="s">
        <v>268</v>
      </c>
      <c r="H131" s="113"/>
      <c r="I131" s="113"/>
      <c r="J131" s="113"/>
      <c r="K131" s="113"/>
      <c r="L131" s="113"/>
      <c r="M131" s="114" t="str">
        <f t="shared" si="10"/>
        <v>GRADE C114</v>
      </c>
      <c r="N131" s="113"/>
      <c r="O131" s="113"/>
      <c r="R131" s="114"/>
    </row>
    <row r="132" spans="1:18" s="115" customFormat="1" ht="12.75" customHeight="1" x14ac:dyDescent="0.2">
      <c r="A132" s="109"/>
      <c r="B132" s="109" t="s">
        <v>415</v>
      </c>
      <c r="C132" s="110"/>
      <c r="D132" s="111"/>
      <c r="E132" s="112" t="s">
        <v>416</v>
      </c>
      <c r="F132" s="113"/>
      <c r="G132" s="113" t="s">
        <v>305</v>
      </c>
      <c r="H132" s="113"/>
      <c r="I132" s="113"/>
      <c r="J132" s="113"/>
      <c r="K132" s="113"/>
      <c r="L132" s="113"/>
      <c r="M132" s="114" t="str">
        <f t="shared" si="10"/>
        <v>GRADE C110</v>
      </c>
      <c r="N132" s="113"/>
      <c r="O132" s="113"/>
      <c r="R132" s="114"/>
    </row>
    <row r="133" spans="1:18" s="115" customFormat="1" ht="12.75" customHeight="1" x14ac:dyDescent="0.2">
      <c r="A133" s="109"/>
      <c r="B133" s="109" t="s">
        <v>418</v>
      </c>
      <c r="C133" s="9">
        <v>94</v>
      </c>
      <c r="D133" s="111"/>
      <c r="E133" s="112" t="s">
        <v>417</v>
      </c>
      <c r="F133" s="113">
        <v>1</v>
      </c>
      <c r="G133" s="113" t="s">
        <v>173</v>
      </c>
      <c r="H133" s="113"/>
      <c r="I133" s="113"/>
      <c r="J133" s="113"/>
      <c r="K133" s="113"/>
      <c r="L133" s="113"/>
      <c r="M133" s="114" t="s">
        <v>173</v>
      </c>
      <c r="N133" s="113"/>
      <c r="O133" s="113"/>
      <c r="R133" s="114"/>
    </row>
    <row r="134" spans="1:18" s="59" customFormat="1" ht="12.75" customHeight="1" x14ac:dyDescent="0.2">
      <c r="A134" s="57"/>
      <c r="B134" s="99" t="s">
        <v>171</v>
      </c>
      <c r="C134" s="9">
        <v>95</v>
      </c>
      <c r="D134" s="66"/>
      <c r="E134" s="58" t="s">
        <v>172</v>
      </c>
      <c r="F134" s="69">
        <v>1</v>
      </c>
      <c r="G134" s="69" t="s">
        <v>173</v>
      </c>
      <c r="H134" s="69"/>
      <c r="I134" s="69"/>
      <c r="J134" s="69"/>
      <c r="K134" s="69"/>
      <c r="L134" s="69"/>
      <c r="M134" s="69" t="s">
        <v>173</v>
      </c>
    </row>
    <row r="135" spans="1:18" s="59" customFormat="1" ht="12.75" customHeight="1" x14ac:dyDescent="0.2">
      <c r="A135" s="57"/>
      <c r="B135" s="99" t="s">
        <v>174</v>
      </c>
      <c r="C135" s="9">
        <v>96</v>
      </c>
      <c r="D135" s="66"/>
      <c r="E135" s="58" t="s">
        <v>175</v>
      </c>
      <c r="F135" s="69">
        <v>1</v>
      </c>
      <c r="G135" s="69" t="s">
        <v>173</v>
      </c>
      <c r="H135" s="69"/>
      <c r="I135" s="69"/>
      <c r="J135" s="69"/>
      <c r="K135" s="69"/>
      <c r="L135" s="69"/>
      <c r="M135" s="69" t="s">
        <v>173</v>
      </c>
    </row>
    <row r="136" spans="1:18" s="59" customFormat="1" ht="12.75" customHeight="1" x14ac:dyDescent="0.2">
      <c r="A136" s="57"/>
      <c r="B136" s="99" t="s">
        <v>176</v>
      </c>
      <c r="C136" s="9">
        <v>97</v>
      </c>
      <c r="D136" s="66"/>
      <c r="E136" s="58" t="s">
        <v>177</v>
      </c>
      <c r="F136" s="69">
        <v>1</v>
      </c>
      <c r="G136" s="69" t="s">
        <v>178</v>
      </c>
      <c r="H136" s="69"/>
      <c r="I136" s="69"/>
      <c r="J136" s="69"/>
      <c r="K136" s="69"/>
      <c r="L136" s="69"/>
      <c r="M136" s="69" t="s">
        <v>178</v>
      </c>
    </row>
    <row r="137" spans="1:18" s="59" customFormat="1" ht="12.75" customHeight="1" x14ac:dyDescent="0.2">
      <c r="A137" s="57"/>
      <c r="B137" s="99" t="s">
        <v>378</v>
      </c>
      <c r="C137" s="9">
        <v>98</v>
      </c>
      <c r="D137" s="66"/>
      <c r="E137" s="51" t="s">
        <v>379</v>
      </c>
      <c r="F137" s="69">
        <v>1</v>
      </c>
      <c r="G137" s="69" t="s">
        <v>178</v>
      </c>
      <c r="H137" s="69"/>
      <c r="I137" s="69"/>
      <c r="J137" s="69"/>
      <c r="K137" s="69"/>
      <c r="L137" s="69"/>
      <c r="M137" s="69" t="s">
        <v>178</v>
      </c>
    </row>
    <row r="138" spans="1:18" s="59" customFormat="1" ht="12.75" customHeight="1" x14ac:dyDescent="0.2">
      <c r="A138" s="57"/>
      <c r="B138" s="99" t="s">
        <v>181</v>
      </c>
      <c r="C138" s="9">
        <v>99</v>
      </c>
      <c r="D138" s="66"/>
      <c r="E138" s="58" t="s">
        <v>182</v>
      </c>
      <c r="F138" s="69">
        <v>1</v>
      </c>
      <c r="G138" s="69" t="s">
        <v>183</v>
      </c>
      <c r="H138" s="69"/>
      <c r="I138" s="69"/>
      <c r="J138" s="69"/>
      <c r="K138" s="69"/>
      <c r="L138" s="69"/>
      <c r="M138" s="69" t="s">
        <v>183</v>
      </c>
    </row>
    <row r="139" spans="1:18" s="59" customFormat="1" ht="12.75" customHeight="1" x14ac:dyDescent="0.2">
      <c r="A139" s="57"/>
      <c r="B139" s="99" t="s">
        <v>184</v>
      </c>
      <c r="C139" s="9">
        <v>100</v>
      </c>
      <c r="D139" s="66"/>
      <c r="E139" s="58" t="s">
        <v>185</v>
      </c>
      <c r="F139" s="69">
        <v>1</v>
      </c>
      <c r="G139" s="69" t="s">
        <v>183</v>
      </c>
      <c r="H139" s="69"/>
      <c r="I139" s="69"/>
      <c r="J139" s="69"/>
      <c r="K139" s="69"/>
      <c r="L139" s="69"/>
      <c r="M139" s="69" t="s">
        <v>183</v>
      </c>
    </row>
    <row r="140" spans="1:18" s="59" customFormat="1" ht="12.75" customHeight="1" x14ac:dyDescent="0.2">
      <c r="A140" s="57"/>
      <c r="B140" s="99" t="s">
        <v>186</v>
      </c>
      <c r="C140" s="9">
        <v>101</v>
      </c>
      <c r="D140" s="66"/>
      <c r="E140" s="58" t="s">
        <v>187</v>
      </c>
      <c r="F140" s="69">
        <v>2</v>
      </c>
      <c r="G140" s="69" t="s">
        <v>183</v>
      </c>
      <c r="H140" s="69"/>
      <c r="I140" s="69"/>
      <c r="J140" s="69"/>
      <c r="K140" s="69"/>
      <c r="L140" s="69"/>
      <c r="M140" s="69" t="s">
        <v>183</v>
      </c>
    </row>
    <row r="141" spans="1:18" s="59" customFormat="1" ht="12.75" customHeight="1" x14ac:dyDescent="0.2">
      <c r="A141" s="57"/>
      <c r="B141" s="99" t="s">
        <v>188</v>
      </c>
      <c r="C141" s="9">
        <v>102</v>
      </c>
      <c r="D141" s="66"/>
      <c r="E141" s="58" t="s">
        <v>189</v>
      </c>
      <c r="F141" s="69">
        <v>11</v>
      </c>
      <c r="G141" s="69" t="s">
        <v>183</v>
      </c>
      <c r="H141" s="69"/>
      <c r="I141" s="69"/>
      <c r="J141" s="69"/>
      <c r="K141" s="69"/>
      <c r="L141" s="69"/>
      <c r="M141" s="69" t="s">
        <v>183</v>
      </c>
    </row>
    <row r="142" spans="1:18" s="59" customFormat="1" ht="12.75" customHeight="1" x14ac:dyDescent="0.2">
      <c r="A142" s="57"/>
      <c r="B142" s="99" t="s">
        <v>190</v>
      </c>
      <c r="C142" s="9">
        <v>103</v>
      </c>
      <c r="D142" s="66"/>
      <c r="E142" s="58" t="s">
        <v>191</v>
      </c>
      <c r="F142" s="69">
        <v>2</v>
      </c>
      <c r="G142" s="69" t="s">
        <v>183</v>
      </c>
      <c r="H142" s="69"/>
      <c r="I142" s="69"/>
      <c r="J142" s="69"/>
      <c r="K142" s="69"/>
      <c r="L142" s="69"/>
      <c r="M142" s="69" t="s">
        <v>183</v>
      </c>
    </row>
    <row r="143" spans="1:18" s="59" customFormat="1" ht="12.75" customHeight="1" x14ac:dyDescent="0.2">
      <c r="A143" s="57"/>
      <c r="B143" s="99" t="s">
        <v>192</v>
      </c>
      <c r="C143" s="9">
        <v>104</v>
      </c>
      <c r="D143" s="66"/>
      <c r="E143" s="58" t="s">
        <v>193</v>
      </c>
      <c r="F143" s="69">
        <v>1</v>
      </c>
      <c r="G143" s="69" t="s">
        <v>183</v>
      </c>
      <c r="H143" s="69"/>
      <c r="I143" s="69"/>
      <c r="J143" s="69"/>
      <c r="K143" s="69"/>
      <c r="L143" s="69"/>
      <c r="M143" s="69" t="s">
        <v>183</v>
      </c>
    </row>
    <row r="144" spans="1:18" s="59" customFormat="1" ht="12.75" customHeight="1" x14ac:dyDescent="0.2">
      <c r="A144" s="57"/>
      <c r="B144" s="99" t="s">
        <v>194</v>
      </c>
      <c r="C144" s="9">
        <v>105</v>
      </c>
      <c r="D144" s="66"/>
      <c r="E144" s="58" t="s">
        <v>195</v>
      </c>
      <c r="F144" s="69">
        <v>2</v>
      </c>
      <c r="G144" s="69" t="s">
        <v>183</v>
      </c>
      <c r="H144" s="69"/>
      <c r="I144" s="69"/>
      <c r="J144" s="69"/>
      <c r="K144" s="69"/>
      <c r="L144" s="69"/>
      <c r="M144" s="69" t="s">
        <v>183</v>
      </c>
    </row>
    <row r="145" spans="1:13" s="59" customFormat="1" ht="12.75" customHeight="1" x14ac:dyDescent="0.2">
      <c r="A145" s="57"/>
      <c r="B145" s="99" t="s">
        <v>196</v>
      </c>
      <c r="C145" s="9">
        <v>106</v>
      </c>
      <c r="D145" s="66"/>
      <c r="E145" s="58" t="s">
        <v>197</v>
      </c>
      <c r="F145" s="69">
        <v>1</v>
      </c>
      <c r="G145" s="69" t="s">
        <v>183</v>
      </c>
      <c r="H145" s="69"/>
      <c r="I145" s="69"/>
      <c r="J145" s="69"/>
      <c r="K145" s="69"/>
      <c r="L145" s="69"/>
      <c r="M145" s="69" t="s">
        <v>183</v>
      </c>
    </row>
    <row r="146" spans="1:13" s="59" customFormat="1" ht="12.75" customHeight="1" x14ac:dyDescent="0.2">
      <c r="A146" s="57"/>
      <c r="B146" s="99" t="s">
        <v>198</v>
      </c>
      <c r="C146" s="9">
        <v>107</v>
      </c>
      <c r="D146" s="66"/>
      <c r="E146" s="58" t="s">
        <v>199</v>
      </c>
      <c r="F146" s="69">
        <v>1</v>
      </c>
      <c r="G146" s="69" t="s">
        <v>183</v>
      </c>
      <c r="H146" s="69"/>
      <c r="I146" s="69"/>
      <c r="J146" s="69"/>
      <c r="K146" s="69"/>
      <c r="L146" s="69"/>
      <c r="M146" s="69" t="s">
        <v>183</v>
      </c>
    </row>
    <row r="147" spans="1:13" s="59" customFormat="1" ht="12.75" customHeight="1" x14ac:dyDescent="0.2">
      <c r="A147" s="57"/>
      <c r="B147" s="99" t="s">
        <v>200</v>
      </c>
      <c r="C147" s="9">
        <v>108</v>
      </c>
      <c r="D147" s="66"/>
      <c r="E147" s="58" t="s">
        <v>201</v>
      </c>
      <c r="F147" s="69">
        <v>1</v>
      </c>
      <c r="G147" s="69" t="s">
        <v>183</v>
      </c>
      <c r="H147" s="69"/>
      <c r="I147" s="69"/>
      <c r="J147" s="69"/>
      <c r="K147" s="69"/>
      <c r="L147" s="69"/>
      <c r="M147" s="69" t="s">
        <v>183</v>
      </c>
    </row>
    <row r="148" spans="1:13" s="59" customFormat="1" ht="12.75" customHeight="1" x14ac:dyDescent="0.2">
      <c r="A148" s="57"/>
      <c r="B148" s="99" t="s">
        <v>202</v>
      </c>
      <c r="C148" s="9">
        <v>109</v>
      </c>
      <c r="D148" s="66"/>
      <c r="E148" s="58" t="s">
        <v>203</v>
      </c>
      <c r="F148" s="69">
        <v>1</v>
      </c>
      <c r="G148" s="69" t="s">
        <v>204</v>
      </c>
      <c r="H148" s="69"/>
      <c r="I148" s="69"/>
      <c r="J148" s="69"/>
      <c r="K148" s="69"/>
      <c r="L148" s="69"/>
      <c r="M148" s="69" t="s">
        <v>204</v>
      </c>
    </row>
    <row r="149" spans="1:13" s="59" customFormat="1" ht="12.75" customHeight="1" x14ac:dyDescent="0.2">
      <c r="A149" s="57"/>
      <c r="B149" s="99" t="s">
        <v>205</v>
      </c>
      <c r="C149" s="9">
        <v>110</v>
      </c>
      <c r="D149" s="66"/>
      <c r="E149" s="58" t="s">
        <v>206</v>
      </c>
      <c r="F149" s="69">
        <v>1</v>
      </c>
      <c r="G149" s="69" t="s">
        <v>204</v>
      </c>
      <c r="H149" s="69"/>
      <c r="I149" s="69"/>
      <c r="J149" s="69"/>
      <c r="K149" s="69"/>
      <c r="L149" s="69"/>
      <c r="M149" s="69" t="s">
        <v>204</v>
      </c>
    </row>
    <row r="150" spans="1:13" s="59" customFormat="1" ht="12.75" customHeight="1" x14ac:dyDescent="0.2">
      <c r="A150" s="57"/>
      <c r="B150" s="99" t="s">
        <v>420</v>
      </c>
      <c r="C150" s="9">
        <v>111</v>
      </c>
      <c r="D150" s="66"/>
      <c r="E150" s="58" t="s">
        <v>419</v>
      </c>
      <c r="F150" s="69">
        <v>1</v>
      </c>
      <c r="G150" s="69" t="s">
        <v>204</v>
      </c>
      <c r="H150" s="69"/>
      <c r="I150" s="69"/>
      <c r="J150" s="69"/>
      <c r="K150" s="69"/>
      <c r="L150" s="69"/>
      <c r="M150" s="69" t="s">
        <v>204</v>
      </c>
    </row>
    <row r="151" spans="1:13" s="59" customFormat="1" ht="12.75" customHeight="1" x14ac:dyDescent="0.2">
      <c r="A151" s="57"/>
      <c r="B151" s="99" t="s">
        <v>207</v>
      </c>
      <c r="C151" s="9">
        <v>112</v>
      </c>
      <c r="D151" s="66"/>
      <c r="E151" s="58" t="s">
        <v>208</v>
      </c>
      <c r="F151" s="69">
        <v>1</v>
      </c>
      <c r="G151" s="69" t="s">
        <v>204</v>
      </c>
      <c r="H151" s="69"/>
      <c r="I151" s="69"/>
      <c r="J151" s="69"/>
      <c r="K151" s="69"/>
      <c r="L151" s="69"/>
      <c r="M151" s="69" t="s">
        <v>204</v>
      </c>
    </row>
    <row r="152" spans="1:13" s="59" customFormat="1" ht="12.75" customHeight="1" x14ac:dyDescent="0.2">
      <c r="A152" s="57"/>
      <c r="B152" s="99" t="s">
        <v>209</v>
      </c>
      <c r="C152" s="9">
        <v>113</v>
      </c>
      <c r="D152" s="66"/>
      <c r="E152" s="58" t="s">
        <v>210</v>
      </c>
      <c r="F152" s="69">
        <v>2</v>
      </c>
      <c r="G152" s="69" t="s">
        <v>204</v>
      </c>
      <c r="H152" s="69"/>
      <c r="I152" s="69"/>
      <c r="J152" s="69"/>
      <c r="K152" s="69"/>
      <c r="L152" s="69"/>
      <c r="M152" s="69" t="s">
        <v>204</v>
      </c>
    </row>
    <row r="153" spans="1:13" s="59" customFormat="1" ht="12.75" customHeight="1" x14ac:dyDescent="0.2">
      <c r="A153" s="57"/>
      <c r="B153" s="99" t="s">
        <v>213</v>
      </c>
      <c r="C153" s="9">
        <v>114</v>
      </c>
      <c r="D153" s="66"/>
      <c r="E153" s="58" t="s">
        <v>214</v>
      </c>
      <c r="F153" s="69">
        <v>3</v>
      </c>
      <c r="G153" s="69" t="s">
        <v>204</v>
      </c>
      <c r="H153" s="69"/>
      <c r="I153" s="69"/>
      <c r="J153" s="69"/>
      <c r="K153" s="69"/>
      <c r="L153" s="69"/>
      <c r="M153" s="69" t="s">
        <v>204</v>
      </c>
    </row>
    <row r="154" spans="1:13" s="59" customFormat="1" ht="12.75" customHeight="1" x14ac:dyDescent="0.2">
      <c r="A154" s="57"/>
      <c r="B154" s="99" t="s">
        <v>443</v>
      </c>
      <c r="C154" s="9">
        <v>115</v>
      </c>
      <c r="D154" s="66"/>
      <c r="E154" s="58" t="s">
        <v>442</v>
      </c>
      <c r="F154" s="69">
        <v>1</v>
      </c>
      <c r="G154" s="69" t="s">
        <v>204</v>
      </c>
      <c r="H154" s="69"/>
      <c r="I154" s="69"/>
      <c r="J154" s="69"/>
      <c r="K154" s="69"/>
      <c r="L154" s="69"/>
      <c r="M154" s="69" t="s">
        <v>204</v>
      </c>
    </row>
    <row r="155" spans="1:13" s="59" customFormat="1" ht="12.75" customHeight="1" x14ac:dyDescent="0.2">
      <c r="A155" s="57"/>
      <c r="B155" s="99" t="s">
        <v>215</v>
      </c>
      <c r="C155" s="9">
        <v>116</v>
      </c>
      <c r="D155" s="66"/>
      <c r="E155" s="58" t="s">
        <v>216</v>
      </c>
      <c r="F155" s="69">
        <v>1</v>
      </c>
      <c r="G155" s="69" t="s">
        <v>217</v>
      </c>
      <c r="H155" s="69"/>
      <c r="I155" s="69"/>
      <c r="J155" s="69"/>
      <c r="K155" s="69"/>
      <c r="L155" s="69"/>
      <c r="M155" s="69" t="s">
        <v>217</v>
      </c>
    </row>
    <row r="156" spans="1:13" s="59" customFormat="1" ht="12.75" customHeight="1" x14ac:dyDescent="0.2">
      <c r="A156" s="57"/>
      <c r="B156" s="99" t="s">
        <v>422</v>
      </c>
      <c r="C156" s="9">
        <v>117</v>
      </c>
      <c r="D156" s="66"/>
      <c r="E156" s="58" t="s">
        <v>421</v>
      </c>
      <c r="F156" s="69">
        <v>1</v>
      </c>
      <c r="G156" s="69" t="s">
        <v>217</v>
      </c>
      <c r="H156" s="69"/>
      <c r="I156" s="69"/>
      <c r="J156" s="69"/>
      <c r="K156" s="69"/>
      <c r="L156" s="69"/>
      <c r="M156" s="69" t="s">
        <v>217</v>
      </c>
    </row>
    <row r="157" spans="1:13" s="59" customFormat="1" ht="12.75" customHeight="1" x14ac:dyDescent="0.2">
      <c r="A157" s="57"/>
      <c r="B157" s="99" t="s">
        <v>218</v>
      </c>
      <c r="C157" s="9">
        <v>118</v>
      </c>
      <c r="D157" s="66"/>
      <c r="E157" s="58" t="s">
        <v>219</v>
      </c>
      <c r="F157" s="69">
        <v>3</v>
      </c>
      <c r="G157" s="69" t="s">
        <v>217</v>
      </c>
      <c r="H157" s="69"/>
      <c r="I157" s="69"/>
      <c r="J157" s="69"/>
      <c r="K157" s="69"/>
      <c r="L157" s="69"/>
      <c r="M157" s="69" t="s">
        <v>217</v>
      </c>
    </row>
    <row r="158" spans="1:13" s="59" customFormat="1" ht="12.75" customHeight="1" x14ac:dyDescent="0.2">
      <c r="A158" s="57"/>
      <c r="B158" s="99" t="s">
        <v>222</v>
      </c>
      <c r="C158" s="9">
        <v>119</v>
      </c>
      <c r="D158" s="66"/>
      <c r="E158" s="58" t="s">
        <v>223</v>
      </c>
      <c r="F158" s="69">
        <v>1</v>
      </c>
      <c r="G158" s="69" t="s">
        <v>217</v>
      </c>
      <c r="H158" s="69"/>
      <c r="I158" s="69"/>
      <c r="J158" s="69"/>
      <c r="K158" s="69"/>
      <c r="L158" s="69"/>
      <c r="M158" s="69" t="s">
        <v>217</v>
      </c>
    </row>
    <row r="159" spans="1:13" s="59" customFormat="1" ht="12.75" customHeight="1" x14ac:dyDescent="0.2">
      <c r="A159" s="57"/>
      <c r="B159" s="99" t="s">
        <v>224</v>
      </c>
      <c r="C159" s="9">
        <v>120</v>
      </c>
      <c r="D159" s="66"/>
      <c r="E159" s="58" t="s">
        <v>225</v>
      </c>
      <c r="F159" s="69">
        <v>1</v>
      </c>
      <c r="G159" s="69" t="s">
        <v>217</v>
      </c>
      <c r="H159" s="69"/>
      <c r="I159" s="69"/>
      <c r="J159" s="69"/>
      <c r="K159" s="69"/>
      <c r="L159" s="69"/>
      <c r="M159" s="69" t="s">
        <v>217</v>
      </c>
    </row>
    <row r="160" spans="1:13" s="59" customFormat="1" ht="12.75" customHeight="1" x14ac:dyDescent="0.2">
      <c r="A160" s="57"/>
      <c r="B160" s="99" t="s">
        <v>226</v>
      </c>
      <c r="C160" s="9">
        <v>121</v>
      </c>
      <c r="D160" s="66"/>
      <c r="E160" s="58" t="s">
        <v>227</v>
      </c>
      <c r="F160" s="69">
        <v>2</v>
      </c>
      <c r="G160" s="69" t="s">
        <v>217</v>
      </c>
      <c r="H160" s="69"/>
      <c r="I160" s="69"/>
      <c r="J160" s="69"/>
      <c r="K160" s="69"/>
      <c r="L160" s="69"/>
      <c r="M160" s="69" t="s">
        <v>217</v>
      </c>
    </row>
    <row r="161" spans="1:19" s="59" customFormat="1" ht="12.75" customHeight="1" x14ac:dyDescent="0.2">
      <c r="A161" s="57"/>
      <c r="B161" s="99" t="s">
        <v>228</v>
      </c>
      <c r="C161" s="9">
        <v>122</v>
      </c>
      <c r="D161" s="66"/>
      <c r="E161" s="58" t="s">
        <v>229</v>
      </c>
      <c r="F161" s="69">
        <v>2</v>
      </c>
      <c r="G161" s="69" t="s">
        <v>217</v>
      </c>
      <c r="H161" s="69"/>
      <c r="I161" s="69"/>
      <c r="J161" s="69"/>
      <c r="K161" s="69"/>
      <c r="L161" s="69"/>
      <c r="M161" s="69" t="s">
        <v>217</v>
      </c>
    </row>
    <row r="162" spans="1:19" s="115" customFormat="1" ht="12.75" customHeight="1" x14ac:dyDescent="0.2">
      <c r="A162" s="109"/>
      <c r="B162" s="109"/>
      <c r="C162" s="9">
        <v>123</v>
      </c>
      <c r="D162" s="111"/>
      <c r="E162" s="112" t="s">
        <v>423</v>
      </c>
      <c r="F162" s="113">
        <v>31</v>
      </c>
      <c r="G162" s="113"/>
      <c r="H162" s="113"/>
      <c r="I162" s="113"/>
      <c r="J162" s="113"/>
      <c r="K162" s="113"/>
      <c r="L162" s="113"/>
      <c r="M162" s="113"/>
      <c r="N162" s="113"/>
      <c r="O162" s="114"/>
      <c r="P162" s="114"/>
      <c r="R162" s="114"/>
    </row>
    <row r="163" spans="1:19" s="115" customFormat="1" ht="12.75" customHeight="1" x14ac:dyDescent="0.2">
      <c r="A163" s="109"/>
      <c r="B163" s="109" t="s">
        <v>230</v>
      </c>
      <c r="C163" s="116"/>
      <c r="D163" s="111"/>
      <c r="E163" s="112" t="s">
        <v>231</v>
      </c>
      <c r="F163" s="113"/>
      <c r="G163" s="113" t="s">
        <v>217</v>
      </c>
      <c r="H163" s="113"/>
      <c r="I163" s="113"/>
      <c r="J163" s="113"/>
      <c r="K163" s="113"/>
      <c r="L163" s="113"/>
      <c r="M163" s="114" t="str">
        <f>G163</f>
        <v>GRADE C117</v>
      </c>
      <c r="N163" s="113"/>
      <c r="O163" s="113"/>
      <c r="P163" s="113"/>
      <c r="R163" s="113"/>
    </row>
    <row r="164" spans="1:19" s="115" customFormat="1" ht="12.75" customHeight="1" x14ac:dyDescent="0.2">
      <c r="A164" s="109"/>
      <c r="B164" s="109" t="s">
        <v>243</v>
      </c>
      <c r="C164" s="116"/>
      <c r="D164" s="111"/>
      <c r="E164" s="112" t="s">
        <v>244</v>
      </c>
      <c r="F164" s="113"/>
      <c r="G164" s="113" t="s">
        <v>236</v>
      </c>
      <c r="H164" s="113"/>
      <c r="I164" s="113"/>
      <c r="J164" s="113"/>
      <c r="K164" s="113"/>
      <c r="L164" s="113"/>
      <c r="M164" s="114" t="str">
        <f>G164</f>
        <v>GRADE C116</v>
      </c>
      <c r="N164" s="113"/>
      <c r="O164" s="113"/>
      <c r="R164" s="114"/>
    </row>
    <row r="165" spans="1:19" s="106" customFormat="1" ht="12.75" customHeight="1" x14ac:dyDescent="0.2">
      <c r="A165" s="102"/>
      <c r="B165" s="102" t="s">
        <v>262</v>
      </c>
      <c r="C165" s="107"/>
      <c r="D165" s="104"/>
      <c r="E165" s="108" t="s">
        <v>263</v>
      </c>
      <c r="F165" s="71"/>
      <c r="G165" s="71" t="s">
        <v>247</v>
      </c>
      <c r="H165" s="71"/>
      <c r="I165" s="71"/>
      <c r="J165" s="71"/>
      <c r="K165" s="71"/>
      <c r="L165" s="71"/>
      <c r="M165" s="71" t="s">
        <v>247</v>
      </c>
      <c r="N165" s="105"/>
      <c r="O165" s="105"/>
    </row>
    <row r="166" spans="1:19" s="115" customFormat="1" ht="12.75" customHeight="1" x14ac:dyDescent="0.2">
      <c r="A166" s="109"/>
      <c r="B166" s="109" t="s">
        <v>424</v>
      </c>
      <c r="C166" s="116"/>
      <c r="D166" s="111"/>
      <c r="E166" s="112" t="s">
        <v>425</v>
      </c>
      <c r="F166" s="113"/>
      <c r="G166" s="113" t="s">
        <v>327</v>
      </c>
      <c r="H166" s="113"/>
      <c r="I166" s="113"/>
      <c r="J166" s="113"/>
      <c r="K166" s="113"/>
      <c r="L166" s="113"/>
      <c r="M166" s="114" t="str">
        <f>G166</f>
        <v>GRADE C108</v>
      </c>
      <c r="N166" s="113"/>
      <c r="O166" s="113"/>
      <c r="R166" s="114"/>
    </row>
    <row r="167" spans="1:19" s="115" customFormat="1" ht="12.75" customHeight="1" x14ac:dyDescent="0.2">
      <c r="A167" s="109"/>
      <c r="B167" s="109" t="s">
        <v>338</v>
      </c>
      <c r="C167" s="116"/>
      <c r="D167" s="111"/>
      <c r="E167" s="112" t="s">
        <v>339</v>
      </c>
      <c r="F167" s="113"/>
      <c r="G167" s="113" t="s">
        <v>340</v>
      </c>
      <c r="H167" s="113"/>
      <c r="I167" s="113"/>
      <c r="J167" s="113"/>
      <c r="K167" s="113"/>
      <c r="L167" s="113"/>
      <c r="M167" s="114" t="str">
        <f>G167</f>
        <v>GRADE C105</v>
      </c>
      <c r="N167" s="113"/>
      <c r="O167" s="113"/>
      <c r="R167" s="114"/>
    </row>
    <row r="168" spans="1:19" s="59" customFormat="1" ht="12.75" customHeight="1" x14ac:dyDescent="0.2">
      <c r="A168" s="57"/>
      <c r="B168" s="99" t="s">
        <v>232</v>
      </c>
      <c r="C168" s="9">
        <v>124</v>
      </c>
      <c r="D168" s="66"/>
      <c r="E168" s="58" t="s">
        <v>233</v>
      </c>
      <c r="F168" s="69">
        <v>1</v>
      </c>
      <c r="G168" s="69" t="s">
        <v>217</v>
      </c>
      <c r="H168" s="69"/>
      <c r="I168" s="69"/>
      <c r="J168" s="69"/>
      <c r="K168" s="69"/>
      <c r="L168" s="69"/>
      <c r="M168" s="69" t="s">
        <v>217</v>
      </c>
    </row>
    <row r="169" spans="1:19" s="59" customFormat="1" ht="12.75" customHeight="1" x14ac:dyDescent="0.2">
      <c r="A169" s="57"/>
      <c r="B169" s="99" t="s">
        <v>234</v>
      </c>
      <c r="C169" s="9">
        <v>125</v>
      </c>
      <c r="D169" s="66"/>
      <c r="E169" s="58" t="s">
        <v>235</v>
      </c>
      <c r="F169" s="69">
        <v>3</v>
      </c>
      <c r="G169" s="69" t="s">
        <v>236</v>
      </c>
      <c r="H169" s="69"/>
      <c r="I169" s="69"/>
      <c r="J169" s="69"/>
      <c r="K169" s="69"/>
      <c r="L169" s="69"/>
      <c r="M169" s="69" t="s">
        <v>236</v>
      </c>
    </row>
    <row r="170" spans="1:19" s="59" customFormat="1" ht="12.75" customHeight="1" x14ac:dyDescent="0.2">
      <c r="A170" s="57"/>
      <c r="B170" s="99" t="s">
        <v>237</v>
      </c>
      <c r="C170" s="9">
        <v>126</v>
      </c>
      <c r="D170" s="66"/>
      <c r="E170" s="58" t="s">
        <v>238</v>
      </c>
      <c r="F170" s="69">
        <v>1</v>
      </c>
      <c r="G170" s="69" t="s">
        <v>236</v>
      </c>
      <c r="H170" s="69"/>
      <c r="I170" s="69"/>
      <c r="J170" s="69"/>
      <c r="K170" s="69"/>
      <c r="L170" s="69"/>
      <c r="M170" s="69" t="s">
        <v>236</v>
      </c>
    </row>
    <row r="171" spans="1:19" s="59" customFormat="1" ht="12.75" customHeight="1" x14ac:dyDescent="0.2">
      <c r="A171" s="57"/>
      <c r="B171" s="99" t="s">
        <v>239</v>
      </c>
      <c r="C171" s="9">
        <v>127</v>
      </c>
      <c r="D171" s="66"/>
      <c r="E171" s="58" t="s">
        <v>240</v>
      </c>
      <c r="F171" s="69">
        <v>1</v>
      </c>
      <c r="G171" s="69" t="s">
        <v>236</v>
      </c>
      <c r="H171" s="69"/>
      <c r="I171" s="69"/>
      <c r="J171" s="69"/>
      <c r="K171" s="69"/>
      <c r="L171" s="69"/>
      <c r="M171" s="69" t="s">
        <v>236</v>
      </c>
    </row>
    <row r="172" spans="1:19" s="115" customFormat="1" ht="12.75" customHeight="1" x14ac:dyDescent="0.2">
      <c r="A172" s="109"/>
      <c r="B172" s="109"/>
      <c r="C172" s="9">
        <v>128</v>
      </c>
      <c r="D172" s="111"/>
      <c r="E172" s="112" t="s">
        <v>426</v>
      </c>
      <c r="F172" s="113">
        <v>84</v>
      </c>
      <c r="G172" s="113"/>
      <c r="H172" s="113"/>
      <c r="I172" s="113"/>
      <c r="J172" s="113"/>
      <c r="K172" s="113"/>
      <c r="L172" s="113"/>
      <c r="M172" s="113"/>
      <c r="N172" s="113"/>
      <c r="O172" s="114"/>
      <c r="P172" s="113"/>
      <c r="Q172" s="114"/>
      <c r="R172" s="113"/>
      <c r="S172" s="114"/>
    </row>
    <row r="173" spans="1:19" s="115" customFormat="1" ht="12.75" customHeight="1" x14ac:dyDescent="0.2">
      <c r="A173" s="109"/>
      <c r="B173" s="109" t="s">
        <v>427</v>
      </c>
      <c r="C173" s="110"/>
      <c r="D173" s="111"/>
      <c r="E173" s="112" t="s">
        <v>428</v>
      </c>
      <c r="F173" s="113"/>
      <c r="G173" s="113" t="s">
        <v>247</v>
      </c>
      <c r="H173" s="113"/>
      <c r="I173" s="113"/>
      <c r="J173" s="113"/>
      <c r="K173" s="113"/>
      <c r="L173" s="113"/>
      <c r="M173" s="114" t="str">
        <f>G173</f>
        <v>GRADE C115</v>
      </c>
      <c r="N173" s="113"/>
      <c r="O173" s="113"/>
      <c r="P173" s="114"/>
      <c r="R173" s="114"/>
    </row>
    <row r="174" spans="1:19" s="115" customFormat="1" ht="12.75" customHeight="1" x14ac:dyDescent="0.2">
      <c r="A174" s="109"/>
      <c r="B174" s="109" t="s">
        <v>245</v>
      </c>
      <c r="C174" s="110"/>
      <c r="D174" s="111"/>
      <c r="E174" s="112" t="s">
        <v>246</v>
      </c>
      <c r="F174" s="113"/>
      <c r="G174" s="113" t="s">
        <v>247</v>
      </c>
      <c r="H174" s="113"/>
      <c r="I174" s="113"/>
      <c r="J174" s="113"/>
      <c r="K174" s="113"/>
      <c r="L174" s="113"/>
      <c r="M174" s="114" t="str">
        <f>G174</f>
        <v>GRADE C115</v>
      </c>
      <c r="N174" s="113"/>
      <c r="O174" s="113"/>
      <c r="P174" s="114"/>
      <c r="R174" s="114"/>
    </row>
    <row r="175" spans="1:19" s="115" customFormat="1" ht="12.75" customHeight="1" x14ac:dyDescent="0.2">
      <c r="A175" s="109"/>
      <c r="B175" s="109" t="s">
        <v>429</v>
      </c>
      <c r="C175" s="110"/>
      <c r="D175" s="111"/>
      <c r="E175" s="112" t="s">
        <v>430</v>
      </c>
      <c r="F175" s="113"/>
      <c r="G175" s="113" t="s">
        <v>281</v>
      </c>
      <c r="H175" s="113"/>
      <c r="I175" s="113"/>
      <c r="J175" s="113"/>
      <c r="K175" s="113"/>
      <c r="L175" s="113"/>
      <c r="M175" s="114" t="str">
        <f>G175</f>
        <v>GRADE C113</v>
      </c>
      <c r="N175" s="113"/>
      <c r="O175" s="113"/>
      <c r="P175" s="114"/>
      <c r="R175" s="114"/>
    </row>
    <row r="176" spans="1:19" s="106" customFormat="1" ht="12.75" customHeight="1" x14ac:dyDescent="0.2">
      <c r="A176" s="102"/>
      <c r="B176" s="102" t="s">
        <v>290</v>
      </c>
      <c r="C176" s="107"/>
      <c r="D176" s="104"/>
      <c r="E176" s="108" t="s">
        <v>291</v>
      </c>
      <c r="F176" s="71"/>
      <c r="G176" s="71" t="s">
        <v>292</v>
      </c>
      <c r="H176" s="71"/>
      <c r="I176" s="71"/>
      <c r="J176" s="71"/>
      <c r="K176" s="71"/>
      <c r="L176" s="71"/>
      <c r="M176" s="71" t="s">
        <v>292</v>
      </c>
      <c r="N176" s="105"/>
      <c r="O176" s="105"/>
    </row>
    <row r="177" spans="1:18" s="115" customFormat="1" ht="12.75" customHeight="1" x14ac:dyDescent="0.2">
      <c r="A177" s="109"/>
      <c r="B177" s="109" t="s">
        <v>431</v>
      </c>
      <c r="C177" s="110"/>
      <c r="D177" s="111"/>
      <c r="E177" s="112" t="s">
        <v>432</v>
      </c>
      <c r="F177" s="113"/>
      <c r="G177" s="113" t="s">
        <v>292</v>
      </c>
      <c r="H177" s="113"/>
      <c r="I177" s="113"/>
      <c r="J177" s="113"/>
      <c r="K177" s="113"/>
      <c r="L177" s="113"/>
      <c r="M177" s="114" t="str">
        <f>G177</f>
        <v>GRADE C112</v>
      </c>
      <c r="N177" s="113"/>
      <c r="O177" s="113"/>
      <c r="P177" s="114"/>
      <c r="R177" s="114"/>
    </row>
    <row r="178" spans="1:18" s="106" customFormat="1" ht="12.75" customHeight="1" x14ac:dyDescent="0.2">
      <c r="A178" s="102"/>
      <c r="B178" s="102" t="s">
        <v>318</v>
      </c>
      <c r="C178" s="107"/>
      <c r="D178" s="104"/>
      <c r="E178" s="108" t="s">
        <v>319</v>
      </c>
      <c r="F178" s="71"/>
      <c r="G178" s="71" t="s">
        <v>320</v>
      </c>
      <c r="H178" s="71"/>
      <c r="I178" s="71"/>
      <c r="J178" s="71"/>
      <c r="K178" s="71"/>
      <c r="L178" s="71"/>
      <c r="M178" s="71" t="s">
        <v>320</v>
      </c>
      <c r="N178" s="105"/>
      <c r="O178" s="105"/>
    </row>
    <row r="179" spans="1:18" s="115" customFormat="1" ht="12.75" customHeight="1" x14ac:dyDescent="0.2">
      <c r="A179" s="109"/>
      <c r="B179" s="109" t="s">
        <v>433</v>
      </c>
      <c r="C179" s="110"/>
      <c r="D179" s="111"/>
      <c r="E179" s="112" t="s">
        <v>434</v>
      </c>
      <c r="F179" s="113"/>
      <c r="G179" s="113" t="s">
        <v>320</v>
      </c>
      <c r="H179" s="113"/>
      <c r="I179" s="113"/>
      <c r="J179" s="113"/>
      <c r="K179" s="113"/>
      <c r="L179" s="113"/>
      <c r="M179" s="114" t="str">
        <f>G179</f>
        <v>GRADE C109</v>
      </c>
      <c r="N179" s="113"/>
      <c r="O179" s="113"/>
      <c r="P179" s="114"/>
      <c r="R179" s="114"/>
    </row>
    <row r="180" spans="1:18" s="106" customFormat="1" ht="12.75" customHeight="1" x14ac:dyDescent="0.2">
      <c r="A180" s="102"/>
      <c r="B180" s="102" t="s">
        <v>335</v>
      </c>
      <c r="C180" s="107"/>
      <c r="D180" s="104"/>
      <c r="E180" s="108" t="s">
        <v>336</v>
      </c>
      <c r="F180" s="71"/>
      <c r="G180" s="71" t="s">
        <v>337</v>
      </c>
      <c r="H180" s="71"/>
      <c r="I180" s="71"/>
      <c r="J180" s="71"/>
      <c r="K180" s="71"/>
      <c r="L180" s="71"/>
      <c r="M180" s="71" t="s">
        <v>337</v>
      </c>
      <c r="N180" s="105"/>
      <c r="O180" s="105"/>
    </row>
    <row r="181" spans="1:18" s="59" customFormat="1" ht="12.75" customHeight="1" x14ac:dyDescent="0.2">
      <c r="A181" s="57"/>
      <c r="B181" s="99" t="s">
        <v>248</v>
      </c>
      <c r="C181" s="9">
        <v>129</v>
      </c>
      <c r="D181" s="66"/>
      <c r="E181" s="58" t="s">
        <v>249</v>
      </c>
      <c r="F181" s="69">
        <v>6</v>
      </c>
      <c r="G181" s="69" t="s">
        <v>247</v>
      </c>
      <c r="H181" s="69"/>
      <c r="I181" s="69"/>
      <c r="J181" s="69"/>
      <c r="K181" s="69"/>
      <c r="L181" s="69"/>
      <c r="M181" s="69" t="s">
        <v>247</v>
      </c>
    </row>
    <row r="182" spans="1:18" s="59" customFormat="1" ht="12.75" customHeight="1" x14ac:dyDescent="0.2">
      <c r="A182" s="57"/>
      <c r="B182" s="99" t="s">
        <v>250</v>
      </c>
      <c r="C182" s="9">
        <v>130</v>
      </c>
      <c r="D182" s="66"/>
      <c r="E182" s="58" t="s">
        <v>251</v>
      </c>
      <c r="F182" s="69">
        <v>4</v>
      </c>
      <c r="G182" s="69" t="s">
        <v>247</v>
      </c>
      <c r="H182" s="69"/>
      <c r="I182" s="69"/>
      <c r="J182" s="69"/>
      <c r="K182" s="69"/>
      <c r="L182" s="69"/>
      <c r="M182" s="69" t="s">
        <v>247</v>
      </c>
    </row>
    <row r="183" spans="1:18" s="59" customFormat="1" ht="12.75" customHeight="1" x14ac:dyDescent="0.2">
      <c r="A183" s="57"/>
      <c r="B183" s="99" t="s">
        <v>252</v>
      </c>
      <c r="C183" s="9">
        <v>131</v>
      </c>
      <c r="D183" s="66"/>
      <c r="E183" s="58" t="s">
        <v>253</v>
      </c>
      <c r="F183" s="69">
        <v>7</v>
      </c>
      <c r="G183" s="69" t="s">
        <v>247</v>
      </c>
      <c r="H183" s="69"/>
      <c r="I183" s="69"/>
      <c r="J183" s="69"/>
      <c r="K183" s="69"/>
      <c r="L183" s="69"/>
      <c r="M183" s="69" t="s">
        <v>247</v>
      </c>
    </row>
    <row r="184" spans="1:18" s="59" customFormat="1" ht="12.75" customHeight="1" x14ac:dyDescent="0.2">
      <c r="A184" s="57"/>
      <c r="B184" s="99" t="s">
        <v>256</v>
      </c>
      <c r="C184" s="9">
        <v>132</v>
      </c>
      <c r="D184" s="66"/>
      <c r="E184" s="58" t="s">
        <v>257</v>
      </c>
      <c r="F184" s="69">
        <v>1</v>
      </c>
      <c r="G184" s="69" t="s">
        <v>247</v>
      </c>
      <c r="H184" s="69"/>
      <c r="I184" s="69"/>
      <c r="J184" s="69"/>
      <c r="K184" s="69"/>
      <c r="L184" s="69"/>
      <c r="M184" s="69" t="s">
        <v>247</v>
      </c>
    </row>
    <row r="185" spans="1:18" s="59" customFormat="1" ht="12.75" customHeight="1" x14ac:dyDescent="0.2">
      <c r="A185" s="57"/>
      <c r="B185" s="99" t="s">
        <v>258</v>
      </c>
      <c r="C185" s="9">
        <v>133</v>
      </c>
      <c r="D185" s="66"/>
      <c r="E185" s="58" t="s">
        <v>259</v>
      </c>
      <c r="F185" s="69">
        <v>2</v>
      </c>
      <c r="G185" s="69" t="s">
        <v>247</v>
      </c>
      <c r="H185" s="69"/>
      <c r="I185" s="69"/>
      <c r="J185" s="69"/>
      <c r="K185" s="69"/>
      <c r="L185" s="69"/>
      <c r="M185" s="69" t="s">
        <v>247</v>
      </c>
    </row>
    <row r="186" spans="1:18" s="59" customFormat="1" ht="12.75" customHeight="1" x14ac:dyDescent="0.2">
      <c r="A186" s="57"/>
      <c r="B186" s="99" t="s">
        <v>260</v>
      </c>
      <c r="C186" s="9">
        <v>134</v>
      </c>
      <c r="D186" s="66"/>
      <c r="E186" s="58" t="s">
        <v>261</v>
      </c>
      <c r="F186" s="69">
        <v>1</v>
      </c>
      <c r="G186" s="69" t="s">
        <v>247</v>
      </c>
      <c r="H186" s="69"/>
      <c r="I186" s="69"/>
      <c r="J186" s="69"/>
      <c r="K186" s="69"/>
      <c r="L186" s="69"/>
      <c r="M186" s="69" t="s">
        <v>247</v>
      </c>
    </row>
    <row r="187" spans="1:18" s="59" customFormat="1" ht="12.75" customHeight="1" x14ac:dyDescent="0.2">
      <c r="A187" s="57"/>
      <c r="B187" s="99" t="s">
        <v>264</v>
      </c>
      <c r="C187" s="9">
        <v>135</v>
      </c>
      <c r="D187" s="66"/>
      <c r="E187" s="58" t="s">
        <v>265</v>
      </c>
      <c r="F187" s="69">
        <v>1</v>
      </c>
      <c r="G187" s="69" t="s">
        <v>247</v>
      </c>
      <c r="H187" s="69"/>
      <c r="I187" s="69"/>
      <c r="J187" s="69"/>
      <c r="K187" s="69"/>
      <c r="L187" s="69"/>
      <c r="M187" s="69" t="s">
        <v>247</v>
      </c>
    </row>
    <row r="188" spans="1:18" s="59" customFormat="1" ht="12.75" customHeight="1" x14ac:dyDescent="0.2">
      <c r="A188" s="57"/>
      <c r="B188" s="99" t="s">
        <v>266</v>
      </c>
      <c r="C188" s="9">
        <v>136</v>
      </c>
      <c r="D188" s="66"/>
      <c r="E188" s="58" t="s">
        <v>267</v>
      </c>
      <c r="F188" s="69">
        <v>1</v>
      </c>
      <c r="G188" s="69" t="s">
        <v>268</v>
      </c>
      <c r="H188" s="69"/>
      <c r="I188" s="69"/>
      <c r="J188" s="69"/>
      <c r="K188" s="69"/>
      <c r="L188" s="69"/>
      <c r="M188" s="69" t="s">
        <v>268</v>
      </c>
    </row>
    <row r="189" spans="1:18" s="59" customFormat="1" ht="12.75" customHeight="1" x14ac:dyDescent="0.2">
      <c r="A189" s="57"/>
      <c r="B189" s="99" t="s">
        <v>269</v>
      </c>
      <c r="C189" s="9">
        <v>137</v>
      </c>
      <c r="D189" s="66"/>
      <c r="E189" s="58" t="s">
        <v>270</v>
      </c>
      <c r="F189" s="69">
        <v>1</v>
      </c>
      <c r="G189" s="69" t="s">
        <v>268</v>
      </c>
      <c r="H189" s="69"/>
      <c r="I189" s="69"/>
      <c r="J189" s="69"/>
      <c r="K189" s="69"/>
      <c r="L189" s="69"/>
      <c r="M189" s="69" t="s">
        <v>268</v>
      </c>
    </row>
    <row r="190" spans="1:18" s="59" customFormat="1" ht="12.75" customHeight="1" x14ac:dyDescent="0.2">
      <c r="A190" s="57"/>
      <c r="B190" s="99" t="s">
        <v>271</v>
      </c>
      <c r="C190" s="9">
        <v>138</v>
      </c>
      <c r="D190" s="66"/>
      <c r="E190" s="58" t="s">
        <v>272</v>
      </c>
      <c r="F190" s="69">
        <v>1</v>
      </c>
      <c r="G190" s="69" t="s">
        <v>268</v>
      </c>
      <c r="H190" s="69"/>
      <c r="I190" s="69"/>
      <c r="J190" s="69"/>
      <c r="K190" s="69"/>
      <c r="L190" s="69"/>
      <c r="M190" s="69" t="s">
        <v>268</v>
      </c>
    </row>
    <row r="191" spans="1:18" s="59" customFormat="1" ht="12.75" customHeight="1" x14ac:dyDescent="0.2">
      <c r="A191" s="57"/>
      <c r="B191" s="99" t="s">
        <v>273</v>
      </c>
      <c r="C191" s="9">
        <v>139</v>
      </c>
      <c r="D191" s="66"/>
      <c r="E191" s="58" t="s">
        <v>274</v>
      </c>
      <c r="F191" s="69">
        <v>2</v>
      </c>
      <c r="G191" s="69" t="s">
        <v>268</v>
      </c>
      <c r="H191" s="69"/>
      <c r="I191" s="69"/>
      <c r="J191" s="69"/>
      <c r="K191" s="69"/>
      <c r="L191" s="69"/>
      <c r="M191" s="69" t="s">
        <v>268</v>
      </c>
    </row>
    <row r="192" spans="1:18" s="59" customFormat="1" ht="12.75" customHeight="1" x14ac:dyDescent="0.2">
      <c r="A192" s="57"/>
      <c r="B192" s="99" t="s">
        <v>275</v>
      </c>
      <c r="C192" s="9">
        <v>140</v>
      </c>
      <c r="D192" s="66"/>
      <c r="E192" s="58" t="s">
        <v>276</v>
      </c>
      <c r="F192" s="69">
        <v>3</v>
      </c>
      <c r="G192" s="69" t="s">
        <v>268</v>
      </c>
      <c r="H192" s="69"/>
      <c r="I192" s="69"/>
      <c r="J192" s="69"/>
      <c r="K192" s="69"/>
      <c r="L192" s="69"/>
      <c r="M192" s="69" t="s">
        <v>268</v>
      </c>
    </row>
    <row r="193" spans="1:13" s="59" customFormat="1" ht="12.75" customHeight="1" x14ac:dyDescent="0.2">
      <c r="A193" s="57"/>
      <c r="B193" s="99" t="s">
        <v>277</v>
      </c>
      <c r="C193" s="9">
        <v>141</v>
      </c>
      <c r="D193" s="66"/>
      <c r="E193" s="58" t="s">
        <v>278</v>
      </c>
      <c r="F193" s="69">
        <v>1</v>
      </c>
      <c r="G193" s="69" t="s">
        <v>268</v>
      </c>
      <c r="H193" s="69"/>
      <c r="I193" s="69"/>
      <c r="J193" s="69"/>
      <c r="K193" s="69"/>
      <c r="L193" s="69"/>
      <c r="M193" s="69" t="s">
        <v>268</v>
      </c>
    </row>
    <row r="194" spans="1:13" s="59" customFormat="1" ht="12.75" customHeight="1" x14ac:dyDescent="0.2">
      <c r="A194" s="57"/>
      <c r="B194" s="99" t="s">
        <v>279</v>
      </c>
      <c r="C194" s="9">
        <v>142</v>
      </c>
      <c r="D194" s="66"/>
      <c r="E194" s="58" t="s">
        <v>280</v>
      </c>
      <c r="F194" s="69">
        <v>1</v>
      </c>
      <c r="G194" s="69" t="s">
        <v>281</v>
      </c>
      <c r="H194" s="69"/>
      <c r="I194" s="69"/>
      <c r="J194" s="69"/>
      <c r="K194" s="69"/>
      <c r="L194" s="69"/>
      <c r="M194" s="69" t="s">
        <v>281</v>
      </c>
    </row>
    <row r="195" spans="1:13" s="59" customFormat="1" ht="12.75" customHeight="1" x14ac:dyDescent="0.2">
      <c r="A195" s="57"/>
      <c r="B195" s="99" t="s">
        <v>282</v>
      </c>
      <c r="C195" s="9">
        <v>143</v>
      </c>
      <c r="D195" s="66"/>
      <c r="E195" s="58" t="s">
        <v>283</v>
      </c>
      <c r="F195" s="69">
        <v>3</v>
      </c>
      <c r="G195" s="69" t="s">
        <v>281</v>
      </c>
      <c r="H195" s="69"/>
      <c r="I195" s="69"/>
      <c r="J195" s="69"/>
      <c r="K195" s="69"/>
      <c r="L195" s="69"/>
      <c r="M195" s="69" t="s">
        <v>281</v>
      </c>
    </row>
    <row r="196" spans="1:13" s="59" customFormat="1" ht="12.75" customHeight="1" x14ac:dyDescent="0.2">
      <c r="A196" s="57"/>
      <c r="B196" s="99" t="s">
        <v>284</v>
      </c>
      <c r="C196" s="9">
        <v>144</v>
      </c>
      <c r="D196" s="66"/>
      <c r="E196" s="58" t="s">
        <v>285</v>
      </c>
      <c r="F196" s="69">
        <v>2</v>
      </c>
      <c r="G196" s="69" t="s">
        <v>281</v>
      </c>
      <c r="H196" s="69"/>
      <c r="I196" s="69"/>
      <c r="J196" s="69"/>
      <c r="K196" s="69"/>
      <c r="L196" s="69"/>
      <c r="M196" s="69" t="s">
        <v>281</v>
      </c>
    </row>
    <row r="197" spans="1:13" s="59" customFormat="1" ht="12.75" customHeight="1" x14ac:dyDescent="0.2">
      <c r="A197" s="57"/>
      <c r="B197" s="99" t="s">
        <v>286</v>
      </c>
      <c r="C197" s="9">
        <v>145</v>
      </c>
      <c r="D197" s="66"/>
      <c r="E197" s="58" t="s">
        <v>287</v>
      </c>
      <c r="F197" s="69">
        <v>2</v>
      </c>
      <c r="G197" s="69" t="s">
        <v>281</v>
      </c>
      <c r="H197" s="69"/>
      <c r="I197" s="69"/>
      <c r="J197" s="69"/>
      <c r="K197" s="69"/>
      <c r="L197" s="69"/>
      <c r="M197" s="69" t="s">
        <v>281</v>
      </c>
    </row>
    <row r="198" spans="1:13" s="59" customFormat="1" ht="12.75" customHeight="1" x14ac:dyDescent="0.2">
      <c r="A198" s="57"/>
      <c r="B198" s="99" t="s">
        <v>288</v>
      </c>
      <c r="C198" s="9">
        <v>146</v>
      </c>
      <c r="D198" s="66"/>
      <c r="E198" s="58" t="s">
        <v>289</v>
      </c>
      <c r="F198" s="69">
        <v>2</v>
      </c>
      <c r="G198" s="69" t="s">
        <v>281</v>
      </c>
      <c r="H198" s="69"/>
      <c r="I198" s="69"/>
      <c r="J198" s="69"/>
      <c r="K198" s="69"/>
      <c r="L198" s="69"/>
      <c r="M198" s="69" t="s">
        <v>281</v>
      </c>
    </row>
    <row r="199" spans="1:13" s="59" customFormat="1" ht="12.75" customHeight="1" x14ac:dyDescent="0.2">
      <c r="A199" s="57"/>
      <c r="B199" s="99" t="s">
        <v>293</v>
      </c>
      <c r="C199" s="9">
        <v>147</v>
      </c>
      <c r="D199" s="66"/>
      <c r="E199" s="58" t="s">
        <v>435</v>
      </c>
      <c r="F199" s="69">
        <v>1</v>
      </c>
      <c r="G199" s="69" t="s">
        <v>292</v>
      </c>
      <c r="H199" s="69"/>
      <c r="I199" s="69"/>
      <c r="J199" s="69"/>
      <c r="K199" s="69"/>
      <c r="L199" s="69"/>
      <c r="M199" s="69" t="s">
        <v>292</v>
      </c>
    </row>
    <row r="200" spans="1:13" s="59" customFormat="1" ht="12.75" customHeight="1" x14ac:dyDescent="0.2">
      <c r="A200" s="57"/>
      <c r="B200" s="100" t="s">
        <v>358</v>
      </c>
      <c r="C200" s="9">
        <v>148</v>
      </c>
      <c r="D200" s="66"/>
      <c r="E200" s="101" t="s">
        <v>359</v>
      </c>
      <c r="F200" s="69">
        <v>1</v>
      </c>
      <c r="G200" s="69" t="s">
        <v>292</v>
      </c>
      <c r="H200" s="69"/>
      <c r="I200" s="69"/>
      <c r="J200" s="69"/>
      <c r="K200" s="69"/>
      <c r="L200" s="69"/>
      <c r="M200" s="69" t="s">
        <v>292</v>
      </c>
    </row>
    <row r="201" spans="1:13" s="59" customFormat="1" ht="12.75" customHeight="1" x14ac:dyDescent="0.2">
      <c r="A201" s="57"/>
      <c r="B201" s="99" t="s">
        <v>296</v>
      </c>
      <c r="C201" s="9">
        <v>149</v>
      </c>
      <c r="D201" s="66"/>
      <c r="E201" s="58" t="s">
        <v>297</v>
      </c>
      <c r="F201" s="69">
        <v>1</v>
      </c>
      <c r="G201" s="69" t="s">
        <v>292</v>
      </c>
      <c r="H201" s="69"/>
      <c r="I201" s="69"/>
      <c r="J201" s="69"/>
      <c r="K201" s="69"/>
      <c r="L201" s="69"/>
      <c r="M201" s="69" t="s">
        <v>292</v>
      </c>
    </row>
    <row r="202" spans="1:13" s="59" customFormat="1" ht="12.75" customHeight="1" x14ac:dyDescent="0.2">
      <c r="A202" s="57"/>
      <c r="B202" s="99" t="s">
        <v>298</v>
      </c>
      <c r="C202" s="9">
        <v>150</v>
      </c>
      <c r="D202" s="66"/>
      <c r="E202" s="58" t="s">
        <v>299</v>
      </c>
      <c r="F202" s="69">
        <v>1</v>
      </c>
      <c r="G202" s="69" t="s">
        <v>300</v>
      </c>
      <c r="H202" s="69"/>
      <c r="I202" s="69"/>
      <c r="J202" s="69"/>
      <c r="K202" s="69"/>
      <c r="L202" s="69"/>
      <c r="M202" s="69" t="s">
        <v>300</v>
      </c>
    </row>
    <row r="203" spans="1:13" s="59" customFormat="1" ht="12.75" customHeight="1" x14ac:dyDescent="0.2">
      <c r="A203" s="57"/>
      <c r="B203" s="99" t="s">
        <v>301</v>
      </c>
      <c r="C203" s="9">
        <v>151</v>
      </c>
      <c r="D203" s="66"/>
      <c r="E203" s="58" t="s">
        <v>302</v>
      </c>
      <c r="F203" s="69">
        <v>2</v>
      </c>
      <c r="G203" s="69" t="s">
        <v>300</v>
      </c>
      <c r="H203" s="69"/>
      <c r="I203" s="69"/>
      <c r="J203" s="69"/>
      <c r="K203" s="69"/>
      <c r="L203" s="69"/>
      <c r="M203" s="69" t="s">
        <v>300</v>
      </c>
    </row>
    <row r="204" spans="1:13" s="59" customFormat="1" ht="12.75" customHeight="1" x14ac:dyDescent="0.2">
      <c r="A204" s="57"/>
      <c r="B204" s="99" t="s">
        <v>437</v>
      </c>
      <c r="C204" s="9">
        <v>152</v>
      </c>
      <c r="D204" s="66"/>
      <c r="E204" s="58" t="s">
        <v>436</v>
      </c>
      <c r="F204" s="69">
        <v>3</v>
      </c>
      <c r="G204" s="69" t="s">
        <v>300</v>
      </c>
      <c r="H204" s="69"/>
      <c r="I204" s="69"/>
      <c r="J204" s="69"/>
      <c r="K204" s="69"/>
      <c r="L204" s="69"/>
      <c r="M204" s="69" t="s">
        <v>300</v>
      </c>
    </row>
    <row r="205" spans="1:13" s="59" customFormat="1" ht="12.75" customHeight="1" x14ac:dyDescent="0.2">
      <c r="A205" s="57"/>
      <c r="B205" s="99" t="s">
        <v>303</v>
      </c>
      <c r="C205" s="9">
        <v>153</v>
      </c>
      <c r="D205" s="66"/>
      <c r="E205" s="58" t="s">
        <v>304</v>
      </c>
      <c r="F205" s="69">
        <v>1</v>
      </c>
      <c r="G205" s="69" t="s">
        <v>305</v>
      </c>
      <c r="H205" s="69"/>
      <c r="I205" s="69"/>
      <c r="J205" s="69"/>
      <c r="K205" s="69"/>
      <c r="L205" s="69"/>
      <c r="M205" s="69" t="s">
        <v>305</v>
      </c>
    </row>
    <row r="206" spans="1:13" s="59" customFormat="1" ht="12.75" customHeight="1" x14ac:dyDescent="0.2">
      <c r="A206" s="57"/>
      <c r="B206" s="99" t="s">
        <v>380</v>
      </c>
      <c r="C206" s="9">
        <v>154</v>
      </c>
      <c r="D206" s="66"/>
      <c r="E206" s="51" t="s">
        <v>381</v>
      </c>
      <c r="F206" s="69">
        <v>3</v>
      </c>
      <c r="G206" s="69" t="s">
        <v>305</v>
      </c>
      <c r="H206" s="69"/>
      <c r="I206" s="69"/>
      <c r="J206" s="69"/>
      <c r="K206" s="69"/>
      <c r="L206" s="69"/>
      <c r="M206" s="69" t="s">
        <v>305</v>
      </c>
    </row>
    <row r="207" spans="1:13" s="59" customFormat="1" ht="12.75" customHeight="1" x14ac:dyDescent="0.2">
      <c r="A207" s="57"/>
      <c r="B207" s="99" t="s">
        <v>306</v>
      </c>
      <c r="C207" s="9">
        <v>155</v>
      </c>
      <c r="D207" s="66"/>
      <c r="E207" s="58" t="s">
        <v>307</v>
      </c>
      <c r="F207" s="69">
        <v>1</v>
      </c>
      <c r="G207" s="69" t="s">
        <v>305</v>
      </c>
      <c r="H207" s="69"/>
      <c r="I207" s="69"/>
      <c r="J207" s="69"/>
      <c r="K207" s="69"/>
      <c r="L207" s="69"/>
      <c r="M207" s="69" t="s">
        <v>305</v>
      </c>
    </row>
    <row r="208" spans="1:13" s="59" customFormat="1" ht="12.75" customHeight="1" x14ac:dyDescent="0.2">
      <c r="A208" s="57"/>
      <c r="B208" s="99" t="s">
        <v>308</v>
      </c>
      <c r="C208" s="9">
        <v>156</v>
      </c>
      <c r="D208" s="66"/>
      <c r="E208" s="58" t="s">
        <v>309</v>
      </c>
      <c r="F208" s="69">
        <v>2</v>
      </c>
      <c r="G208" s="69" t="s">
        <v>305</v>
      </c>
      <c r="H208" s="69"/>
      <c r="I208" s="69"/>
      <c r="J208" s="69"/>
      <c r="K208" s="69"/>
      <c r="L208" s="69"/>
      <c r="M208" s="69" t="s">
        <v>305</v>
      </c>
    </row>
    <row r="209" spans="1:16" s="59" customFormat="1" ht="12.75" customHeight="1" x14ac:dyDescent="0.2">
      <c r="A209" s="57"/>
      <c r="B209" s="99" t="s">
        <v>310</v>
      </c>
      <c r="C209" s="9">
        <v>157</v>
      </c>
      <c r="D209" s="66"/>
      <c r="E209" s="58" t="s">
        <v>311</v>
      </c>
      <c r="F209" s="69">
        <v>3</v>
      </c>
      <c r="G209" s="69" t="s">
        <v>305</v>
      </c>
      <c r="H209" s="69"/>
      <c r="I209" s="69"/>
      <c r="J209" s="69"/>
      <c r="K209" s="69"/>
      <c r="L209" s="69"/>
      <c r="M209" s="69" t="s">
        <v>305</v>
      </c>
    </row>
    <row r="210" spans="1:16" s="59" customFormat="1" ht="12.75" customHeight="1" x14ac:dyDescent="0.2">
      <c r="A210" s="57"/>
      <c r="B210" s="99" t="s">
        <v>312</v>
      </c>
      <c r="C210" s="9">
        <v>158</v>
      </c>
      <c r="D210" s="66"/>
      <c r="E210" s="58" t="s">
        <v>313</v>
      </c>
      <c r="F210" s="69">
        <v>4</v>
      </c>
      <c r="G210" s="69" t="s">
        <v>305</v>
      </c>
      <c r="H210" s="69"/>
      <c r="I210" s="69"/>
      <c r="J210" s="69"/>
      <c r="K210" s="69"/>
      <c r="L210" s="69"/>
      <c r="M210" s="69" t="s">
        <v>305</v>
      </c>
    </row>
    <row r="211" spans="1:16" s="59" customFormat="1" ht="12.75" customHeight="1" x14ac:dyDescent="0.2">
      <c r="A211" s="57"/>
      <c r="B211" s="99" t="s">
        <v>314</v>
      </c>
      <c r="C211" s="9">
        <v>159</v>
      </c>
      <c r="D211" s="66"/>
      <c r="E211" s="58" t="s">
        <v>315</v>
      </c>
      <c r="F211" s="69">
        <v>1</v>
      </c>
      <c r="G211" s="69" t="s">
        <v>305</v>
      </c>
      <c r="H211" s="69"/>
      <c r="I211" s="69"/>
      <c r="J211" s="69"/>
      <c r="K211" s="69"/>
      <c r="L211" s="69"/>
      <c r="M211" s="69" t="s">
        <v>305</v>
      </c>
    </row>
    <row r="212" spans="1:16" s="59" customFormat="1" ht="12.75" customHeight="1" x14ac:dyDescent="0.2">
      <c r="A212" s="57"/>
      <c r="B212" s="99" t="s">
        <v>316</v>
      </c>
      <c r="C212" s="9">
        <v>160</v>
      </c>
      <c r="D212" s="66"/>
      <c r="E212" s="58" t="s">
        <v>317</v>
      </c>
      <c r="F212" s="69">
        <v>2</v>
      </c>
      <c r="G212" s="69" t="s">
        <v>305</v>
      </c>
      <c r="H212" s="69"/>
      <c r="I212" s="69"/>
      <c r="J212" s="69"/>
      <c r="K212" s="69"/>
      <c r="L212" s="69"/>
      <c r="M212" s="69" t="s">
        <v>305</v>
      </c>
    </row>
    <row r="213" spans="1:16" s="59" customFormat="1" ht="12.75" customHeight="1" x14ac:dyDescent="0.2">
      <c r="A213" s="57"/>
      <c r="B213" s="99" t="s">
        <v>323</v>
      </c>
      <c r="C213" s="9">
        <v>161</v>
      </c>
      <c r="D213" s="66"/>
      <c r="E213" s="58" t="s">
        <v>324</v>
      </c>
      <c r="F213" s="69">
        <v>1</v>
      </c>
      <c r="G213" s="69" t="s">
        <v>320</v>
      </c>
      <c r="H213" s="69"/>
      <c r="I213" s="69"/>
      <c r="J213" s="69"/>
      <c r="K213" s="69"/>
      <c r="L213" s="69"/>
      <c r="M213" s="69" t="s">
        <v>320</v>
      </c>
    </row>
    <row r="214" spans="1:16" s="59" customFormat="1" ht="12.75" customHeight="1" x14ac:dyDescent="0.2">
      <c r="A214" s="57"/>
      <c r="B214" s="99" t="s">
        <v>325</v>
      </c>
      <c r="C214" s="9">
        <v>162</v>
      </c>
      <c r="D214" s="66"/>
      <c r="E214" s="58" t="s">
        <v>326</v>
      </c>
      <c r="F214" s="69">
        <v>3</v>
      </c>
      <c r="G214" s="69" t="s">
        <v>320</v>
      </c>
      <c r="H214" s="69"/>
      <c r="I214" s="69"/>
      <c r="J214" s="69"/>
      <c r="K214" s="69"/>
      <c r="L214" s="69"/>
      <c r="M214" s="69" t="s">
        <v>320</v>
      </c>
    </row>
    <row r="215" spans="1:16" s="59" customFormat="1" ht="12.75" customHeight="1" x14ac:dyDescent="0.2">
      <c r="A215" s="57"/>
      <c r="B215" s="100" t="s">
        <v>382</v>
      </c>
      <c r="C215" s="9">
        <v>163</v>
      </c>
      <c r="D215" s="66"/>
      <c r="E215" s="51" t="s">
        <v>383</v>
      </c>
      <c r="F215" s="69">
        <v>1</v>
      </c>
      <c r="G215" s="69" t="s">
        <v>327</v>
      </c>
      <c r="H215" s="69"/>
      <c r="I215" s="69"/>
      <c r="J215" s="69"/>
      <c r="K215" s="69"/>
      <c r="L215" s="69"/>
      <c r="M215" s="69" t="s">
        <v>327</v>
      </c>
    </row>
    <row r="216" spans="1:16" s="59" customFormat="1" ht="12.75" customHeight="1" x14ac:dyDescent="0.2">
      <c r="A216" s="57"/>
      <c r="B216" s="99" t="s">
        <v>330</v>
      </c>
      <c r="C216" s="9">
        <v>164</v>
      </c>
      <c r="D216" s="66"/>
      <c r="E216" s="58" t="s">
        <v>331</v>
      </c>
      <c r="F216" s="69">
        <v>13</v>
      </c>
      <c r="G216" s="69" t="s">
        <v>327</v>
      </c>
      <c r="H216" s="69"/>
      <c r="I216" s="69"/>
      <c r="J216" s="69"/>
      <c r="K216" s="69"/>
      <c r="L216" s="69"/>
      <c r="M216" s="69" t="s">
        <v>327</v>
      </c>
    </row>
    <row r="217" spans="1:16" s="59" customFormat="1" ht="12.75" customHeight="1" x14ac:dyDescent="0.2">
      <c r="A217" s="57"/>
      <c r="B217" s="99" t="s">
        <v>332</v>
      </c>
      <c r="C217" s="9">
        <v>165</v>
      </c>
      <c r="D217" s="66"/>
      <c r="E217" s="58" t="s">
        <v>333</v>
      </c>
      <c r="F217" s="69">
        <v>8</v>
      </c>
      <c r="G217" s="69" t="s">
        <v>334</v>
      </c>
      <c r="H217" s="69"/>
      <c r="I217" s="69"/>
      <c r="J217" s="69"/>
      <c r="K217" s="69"/>
      <c r="L217" s="69"/>
      <c r="M217" s="69" t="s">
        <v>334</v>
      </c>
    </row>
    <row r="218" spans="1:16" s="59" customFormat="1" ht="12.75" customHeight="1" x14ac:dyDescent="0.2">
      <c r="A218" s="57"/>
      <c r="B218" s="99" t="s">
        <v>341</v>
      </c>
      <c r="C218" s="9">
        <v>166</v>
      </c>
      <c r="D218" s="66"/>
      <c r="E218" s="58" t="s">
        <v>342</v>
      </c>
      <c r="F218" s="69">
        <v>2</v>
      </c>
      <c r="G218" s="69" t="s">
        <v>340</v>
      </c>
      <c r="H218" s="69"/>
      <c r="I218" s="69"/>
      <c r="J218" s="69"/>
      <c r="K218" s="69"/>
      <c r="L218" s="69"/>
      <c r="M218" s="69" t="s">
        <v>340</v>
      </c>
    </row>
    <row r="219" spans="1:16" s="59" customFormat="1" ht="12.75" customHeight="1" x14ac:dyDescent="0.2">
      <c r="A219" s="57"/>
      <c r="B219" s="99" t="s">
        <v>343</v>
      </c>
      <c r="C219" s="9">
        <v>167</v>
      </c>
      <c r="D219" s="66"/>
      <c r="E219" s="58" t="s">
        <v>344</v>
      </c>
      <c r="F219" s="69">
        <v>2</v>
      </c>
      <c r="G219" s="69" t="s">
        <v>345</v>
      </c>
      <c r="H219" s="69"/>
      <c r="I219" s="69"/>
      <c r="J219" s="69"/>
      <c r="K219" s="69"/>
      <c r="L219" s="69"/>
      <c r="M219" s="69" t="s">
        <v>345</v>
      </c>
    </row>
    <row r="220" spans="1:16" s="59" customFormat="1" ht="12.75" customHeight="1" x14ac:dyDescent="0.2">
      <c r="A220" s="57"/>
      <c r="B220" s="99" t="s">
        <v>346</v>
      </c>
      <c r="C220" s="9">
        <v>168</v>
      </c>
      <c r="D220" s="66"/>
      <c r="E220" s="58" t="s">
        <v>347</v>
      </c>
      <c r="F220" s="69">
        <v>50</v>
      </c>
      <c r="G220" s="69" t="s">
        <v>348</v>
      </c>
      <c r="H220" s="69"/>
      <c r="I220" s="69"/>
      <c r="J220" s="69"/>
      <c r="K220" s="69"/>
      <c r="L220" s="69"/>
      <c r="M220" s="69" t="s">
        <v>348</v>
      </c>
    </row>
    <row r="221" spans="1:16" s="59" customFormat="1" ht="12.75" customHeight="1" x14ac:dyDescent="0.2">
      <c r="A221" s="57"/>
      <c r="B221" s="99"/>
      <c r="C221" s="9"/>
      <c r="D221" s="66"/>
      <c r="E221" s="67" t="s">
        <v>2</v>
      </c>
      <c r="F221" s="70">
        <f>SUM(F109:F220)</f>
        <v>385</v>
      </c>
      <c r="G221" s="69"/>
      <c r="H221" s="70">
        <f>SUM(H109:H220)</f>
        <v>0</v>
      </c>
      <c r="I221" s="69"/>
      <c r="J221" s="70">
        <f>SUM(J109:J220)</f>
        <v>0</v>
      </c>
      <c r="K221" s="69"/>
      <c r="L221" s="70">
        <f>SUM(L109:L220)</f>
        <v>0</v>
      </c>
      <c r="M221" s="69"/>
      <c r="N221" s="70">
        <f>SUM(N109:N220)</f>
        <v>0</v>
      </c>
    </row>
    <row r="222" spans="1:16" s="59" customFormat="1" ht="12.75" customHeight="1" x14ac:dyDescent="0.2">
      <c r="A222" s="57"/>
      <c r="B222" s="57"/>
      <c r="C222" s="9"/>
      <c r="D222" s="66"/>
      <c r="E222" s="67"/>
      <c r="F222" s="69"/>
      <c r="G222" s="69"/>
      <c r="H222" s="69"/>
      <c r="I222" s="69"/>
      <c r="J222" s="69"/>
      <c r="K222" s="69"/>
      <c r="L222" s="69"/>
      <c r="M222" s="69"/>
    </row>
    <row r="223" spans="1:16" ht="12.75" customHeight="1" x14ac:dyDescent="0.2">
      <c r="A223" s="57"/>
      <c r="B223" s="57"/>
      <c r="C223" s="9"/>
      <c r="D223" s="66"/>
      <c r="E223" s="65" t="s">
        <v>11</v>
      </c>
      <c r="F223" s="69"/>
      <c r="G223" s="69"/>
      <c r="H223" s="69"/>
      <c r="I223" s="69"/>
      <c r="J223" s="69"/>
      <c r="K223" s="69"/>
      <c r="L223" s="69"/>
      <c r="M223" s="69"/>
      <c r="N223" s="69"/>
      <c r="O223" s="71"/>
      <c r="P223" s="1"/>
    </row>
    <row r="224" spans="1:16" ht="12.75" customHeight="1" x14ac:dyDescent="0.2">
      <c r="A224" s="57"/>
      <c r="B224" s="57"/>
      <c r="C224" s="9"/>
      <c r="D224" s="66"/>
      <c r="E224" s="65" t="s">
        <v>7</v>
      </c>
      <c r="F224" s="69"/>
      <c r="G224" s="69"/>
      <c r="H224" s="69"/>
      <c r="I224" s="69"/>
      <c r="J224" s="69"/>
      <c r="K224" s="69"/>
      <c r="L224" s="69"/>
      <c r="M224" s="69"/>
      <c r="N224" s="69"/>
      <c r="O224" s="71"/>
      <c r="P224" s="1"/>
    </row>
    <row r="225" spans="1:20" ht="12.75" customHeight="1" x14ac:dyDescent="0.2">
      <c r="A225" s="57"/>
      <c r="B225" s="57"/>
      <c r="C225" s="68">
        <v>169</v>
      </c>
      <c r="D225" s="66"/>
      <c r="E225" s="65" t="s">
        <v>45</v>
      </c>
      <c r="F225" s="69">
        <v>30</v>
      </c>
      <c r="G225" s="71">
        <v>161179.05771345977</v>
      </c>
      <c r="H225" s="69"/>
      <c r="I225" s="69"/>
      <c r="J225" s="69"/>
      <c r="K225" s="69"/>
      <c r="L225" s="69"/>
      <c r="M225" s="69">
        <f t="shared" ref="M225:M235" si="11">G225*(1+$P$8)</f>
        <v>164241.45981001548</v>
      </c>
      <c r="N225" s="69"/>
      <c r="O225" s="71"/>
      <c r="P225" s="1"/>
    </row>
    <row r="226" spans="1:20" ht="12.75" customHeight="1" x14ac:dyDescent="0.2">
      <c r="A226" s="57"/>
      <c r="B226" s="57"/>
      <c r="C226" s="68">
        <v>170</v>
      </c>
      <c r="D226" s="66"/>
      <c r="E226" s="65" t="s">
        <v>44</v>
      </c>
      <c r="F226" s="69">
        <v>1</v>
      </c>
      <c r="G226" s="71">
        <v>153414.3972058954</v>
      </c>
      <c r="H226" s="69"/>
      <c r="I226" s="69"/>
      <c r="J226" s="69"/>
      <c r="K226" s="69"/>
      <c r="L226" s="69"/>
      <c r="M226" s="69">
        <f t="shared" si="11"/>
        <v>156329.27075280738</v>
      </c>
      <c r="N226" s="69"/>
      <c r="O226" s="71"/>
      <c r="P226" s="1"/>
    </row>
    <row r="227" spans="1:20" s="59" customFormat="1" ht="12.75" customHeight="1" x14ac:dyDescent="0.2">
      <c r="A227" s="57"/>
      <c r="B227" s="57"/>
      <c r="C227" s="68">
        <v>171</v>
      </c>
      <c r="D227" s="66"/>
      <c r="E227" s="65" t="s">
        <v>438</v>
      </c>
      <c r="F227" s="69">
        <v>1</v>
      </c>
      <c r="G227" s="71">
        <v>138503.02420479097</v>
      </c>
      <c r="H227" s="69"/>
      <c r="I227" s="69"/>
      <c r="J227" s="69"/>
      <c r="K227" s="69"/>
      <c r="L227" s="69"/>
      <c r="M227" s="69">
        <f t="shared" si="11"/>
        <v>141134.58166468199</v>
      </c>
      <c r="N227" s="69"/>
      <c r="O227" s="71"/>
    </row>
    <row r="228" spans="1:20" s="55" customFormat="1" ht="12.75" customHeight="1" x14ac:dyDescent="0.2">
      <c r="A228" s="57"/>
      <c r="B228" s="57"/>
      <c r="C228" s="68">
        <v>172</v>
      </c>
      <c r="D228" s="66"/>
      <c r="E228" s="65" t="s">
        <v>128</v>
      </c>
      <c r="F228" s="69">
        <v>1</v>
      </c>
      <c r="G228" s="71">
        <v>112426.9074261029</v>
      </c>
      <c r="H228" s="69"/>
      <c r="I228" s="69"/>
      <c r="J228" s="69"/>
      <c r="K228" s="69"/>
      <c r="L228" s="69"/>
      <c r="M228" s="69">
        <f t="shared" si="11"/>
        <v>114563.01866719885</v>
      </c>
      <c r="N228" s="69"/>
      <c r="O228" s="71"/>
    </row>
    <row r="229" spans="1:20" s="55" customFormat="1" ht="12.75" customHeight="1" x14ac:dyDescent="0.2">
      <c r="A229" s="57"/>
      <c r="B229" s="57"/>
      <c r="C229" s="68">
        <v>173</v>
      </c>
      <c r="D229" s="66"/>
      <c r="E229" s="65" t="s">
        <v>10</v>
      </c>
      <c r="F229" s="69">
        <v>7</v>
      </c>
      <c r="G229" s="71"/>
      <c r="H229" s="69"/>
      <c r="I229" s="69"/>
      <c r="J229" s="69"/>
      <c r="K229" s="69"/>
      <c r="L229" s="69"/>
      <c r="M229" s="69"/>
      <c r="N229" s="69"/>
      <c r="O229" s="71"/>
    </row>
    <row r="230" spans="1:20" ht="12.75" customHeight="1" x14ac:dyDescent="0.2">
      <c r="A230" s="57"/>
      <c r="B230" s="57"/>
      <c r="C230" s="73"/>
      <c r="D230" s="66"/>
      <c r="E230" s="65" t="s">
        <v>10</v>
      </c>
      <c r="F230" s="69"/>
      <c r="G230" s="71">
        <v>106152.33845715408</v>
      </c>
      <c r="H230" s="69"/>
      <c r="I230" s="69"/>
      <c r="J230" s="69"/>
      <c r="K230" s="69"/>
      <c r="L230" s="69"/>
      <c r="M230" s="69">
        <f t="shared" ref="M230" si="12">G230*(1+$P$8)</f>
        <v>108169.23288784</v>
      </c>
      <c r="N230" s="69"/>
      <c r="O230" s="71"/>
      <c r="P230" s="1"/>
    </row>
    <row r="231" spans="1:20" ht="12.75" customHeight="1" x14ac:dyDescent="0.2">
      <c r="A231" s="57"/>
      <c r="B231" s="57"/>
      <c r="C231" s="73"/>
      <c r="D231" s="66"/>
      <c r="E231" s="65" t="s">
        <v>43</v>
      </c>
      <c r="F231" s="69"/>
      <c r="G231" s="71">
        <v>89849.175497947581</v>
      </c>
      <c r="H231" s="69"/>
      <c r="I231" s="69"/>
      <c r="J231" s="69"/>
      <c r="K231" s="69"/>
      <c r="L231" s="69"/>
      <c r="M231" s="69">
        <f t="shared" ref="M231" si="13">G231*(1+$P$8)</f>
        <v>91556.309832408573</v>
      </c>
      <c r="N231" s="69"/>
      <c r="O231" s="71"/>
      <c r="P231" s="1"/>
    </row>
    <row r="232" spans="1:20" ht="12.75" customHeight="1" x14ac:dyDescent="0.2">
      <c r="A232" s="57"/>
      <c r="B232" s="57"/>
      <c r="C232" s="73"/>
      <c r="D232" s="66"/>
      <c r="E232" s="65" t="s">
        <v>42</v>
      </c>
      <c r="F232" s="69"/>
      <c r="G232" s="71">
        <v>85220.344033601883</v>
      </c>
      <c r="H232" s="69"/>
      <c r="I232" s="69"/>
      <c r="J232" s="69"/>
      <c r="K232" s="69"/>
      <c r="L232" s="69"/>
      <c r="M232" s="69">
        <f t="shared" ref="M232" si="14">G232*(1+$P$8)</f>
        <v>86839.530570240313</v>
      </c>
      <c r="N232" s="69"/>
      <c r="O232" s="71"/>
      <c r="P232" s="1"/>
    </row>
    <row r="233" spans="1:20" ht="12.75" customHeight="1" x14ac:dyDescent="0.2">
      <c r="A233" s="57"/>
      <c r="B233" s="57"/>
      <c r="C233" s="68">
        <v>174</v>
      </c>
      <c r="D233" s="66"/>
      <c r="E233" s="65" t="s">
        <v>36</v>
      </c>
      <c r="F233" s="69">
        <v>1</v>
      </c>
      <c r="G233" s="71">
        <v>103111.00528509144</v>
      </c>
      <c r="H233" s="69"/>
      <c r="I233" s="69"/>
      <c r="J233" s="69"/>
      <c r="K233" s="69"/>
      <c r="L233" s="69"/>
      <c r="M233" s="69">
        <f t="shared" si="11"/>
        <v>105070.11438550816</v>
      </c>
      <c r="N233" s="69"/>
      <c r="O233" s="71"/>
      <c r="P233" s="1"/>
    </row>
    <row r="234" spans="1:20" ht="12.75" customHeight="1" x14ac:dyDescent="0.2">
      <c r="A234" s="57"/>
      <c r="B234" s="57"/>
      <c r="C234" s="68">
        <v>175</v>
      </c>
      <c r="D234" s="66"/>
      <c r="E234" s="65" t="s">
        <v>127</v>
      </c>
      <c r="F234" s="69">
        <v>1</v>
      </c>
      <c r="G234" s="71">
        <v>75604.890520078014</v>
      </c>
      <c r="H234" s="69"/>
      <c r="I234" s="69"/>
      <c r="J234" s="69"/>
      <c r="K234" s="69"/>
      <c r="L234" s="69"/>
      <c r="M234" s="69">
        <f t="shared" si="11"/>
        <v>77041.383439959493</v>
      </c>
      <c r="N234" s="69"/>
      <c r="O234" s="71"/>
      <c r="P234" s="1"/>
    </row>
    <row r="235" spans="1:20" ht="12.75" customHeight="1" x14ac:dyDescent="0.2">
      <c r="A235" s="57"/>
      <c r="B235" s="57"/>
      <c r="C235" s="68">
        <v>176</v>
      </c>
      <c r="D235" s="66"/>
      <c r="E235" s="65" t="s">
        <v>439</v>
      </c>
      <c r="F235" s="69">
        <v>6</v>
      </c>
      <c r="G235" s="71">
        <v>70235.983348786496</v>
      </c>
      <c r="H235" s="69"/>
      <c r="I235" s="69"/>
      <c r="J235" s="69"/>
      <c r="K235" s="69"/>
      <c r="L235" s="72"/>
      <c r="M235" s="69">
        <f t="shared" si="11"/>
        <v>71570.467032413435</v>
      </c>
      <c r="N235" s="69"/>
      <c r="O235" s="71"/>
      <c r="P235" s="1"/>
    </row>
    <row r="236" spans="1:20" ht="12.75" customHeight="1" x14ac:dyDescent="0.2">
      <c r="A236" s="57"/>
      <c r="B236" s="57"/>
      <c r="C236" s="62"/>
      <c r="D236" s="66"/>
      <c r="E236" s="67" t="s">
        <v>2</v>
      </c>
      <c r="F236" s="70">
        <f>SUM(F225:F235)</f>
        <v>48</v>
      </c>
      <c r="G236" s="71"/>
      <c r="H236" s="70">
        <f>SUM(H225:H235)</f>
        <v>0</v>
      </c>
      <c r="I236" s="69"/>
      <c r="J236" s="70">
        <f>SUM(J225:J235)</f>
        <v>0</v>
      </c>
      <c r="K236" s="69"/>
      <c r="L236" s="69">
        <f>SUM(L225:L235)</f>
        <v>0</v>
      </c>
      <c r="M236" s="69"/>
      <c r="N236" s="70">
        <f>SUM(N225:N235)</f>
        <v>0</v>
      </c>
      <c r="O236" s="71"/>
      <c r="P236" s="1"/>
    </row>
    <row r="237" spans="1:20" ht="12.75" customHeight="1" x14ac:dyDescent="0.2">
      <c r="A237" s="57"/>
      <c r="B237" s="57"/>
      <c r="C237" s="9"/>
      <c r="D237" s="66"/>
      <c r="E237" s="67"/>
      <c r="F237" s="69"/>
      <c r="G237" s="69"/>
      <c r="H237" s="69"/>
      <c r="I237" s="69"/>
      <c r="J237" s="69"/>
      <c r="K237" s="69"/>
      <c r="L237" s="69"/>
      <c r="M237" s="69"/>
      <c r="N237" s="69"/>
      <c r="O237" s="71"/>
      <c r="P237" s="1"/>
    </row>
    <row r="238" spans="1:20" ht="12.75" customHeight="1" x14ac:dyDescent="0.2">
      <c r="A238" s="57"/>
      <c r="B238" s="57"/>
      <c r="C238" s="9"/>
      <c r="D238" s="66"/>
      <c r="E238" s="65" t="s">
        <v>8</v>
      </c>
      <c r="F238" s="69"/>
      <c r="G238" s="69"/>
      <c r="H238" s="69"/>
      <c r="I238" s="69"/>
      <c r="J238" s="69"/>
      <c r="K238" s="69"/>
      <c r="L238" s="69"/>
      <c r="M238" s="69"/>
      <c r="N238" s="69"/>
      <c r="O238" s="71"/>
      <c r="P238" s="1"/>
      <c r="T238" s="59"/>
    </row>
    <row r="239" spans="1:20" ht="12.75" customHeight="1" x14ac:dyDescent="0.2">
      <c r="A239" s="57"/>
      <c r="B239" s="57"/>
      <c r="C239" s="9"/>
      <c r="D239" s="66"/>
      <c r="E239" s="65" t="s">
        <v>7</v>
      </c>
      <c r="F239" s="69"/>
      <c r="G239" s="69"/>
      <c r="H239" s="69"/>
      <c r="I239" s="69"/>
      <c r="J239" s="69"/>
      <c r="K239" s="69"/>
      <c r="L239" s="69"/>
      <c r="M239" s="69"/>
      <c r="N239" s="69"/>
      <c r="O239" s="71"/>
      <c r="P239" s="1"/>
      <c r="T239" s="59"/>
    </row>
    <row r="240" spans="1:20" ht="12.75" customHeight="1" x14ac:dyDescent="0.2">
      <c r="A240" s="57"/>
      <c r="B240" s="57"/>
      <c r="C240" s="68">
        <v>177</v>
      </c>
      <c r="D240" s="66"/>
      <c r="E240" s="65" t="s">
        <v>41</v>
      </c>
      <c r="F240" s="69">
        <v>321</v>
      </c>
      <c r="G240" s="71"/>
      <c r="H240" s="69"/>
      <c r="I240" s="69"/>
      <c r="J240" s="69"/>
      <c r="K240" s="69"/>
      <c r="L240" s="69"/>
      <c r="M240" s="69"/>
      <c r="N240" s="69"/>
      <c r="O240" s="71"/>
      <c r="P240" s="1"/>
    </row>
    <row r="241" spans="1:20" ht="12.75" customHeight="1" x14ac:dyDescent="0.2">
      <c r="A241" s="57"/>
      <c r="B241" s="57"/>
      <c r="C241" s="62"/>
      <c r="D241" s="66"/>
      <c r="E241" s="65" t="s">
        <v>40</v>
      </c>
      <c r="F241" s="69"/>
      <c r="G241" s="71">
        <v>177473.44181690784</v>
      </c>
      <c r="H241" s="69"/>
      <c r="I241" s="69"/>
      <c r="J241" s="69"/>
      <c r="K241" s="69"/>
      <c r="L241" s="69"/>
      <c r="M241" s="69">
        <f t="shared" ref="M241" si="15">G241*(1+$P$8)</f>
        <v>180845.43721142906</v>
      </c>
      <c r="N241" s="69"/>
      <c r="O241" s="71"/>
      <c r="P241" s="1"/>
    </row>
    <row r="242" spans="1:20" ht="12.75" customHeight="1" x14ac:dyDescent="0.2">
      <c r="A242" s="57"/>
      <c r="B242" s="57"/>
      <c r="C242" s="62"/>
      <c r="D242" s="66"/>
      <c r="E242" s="65" t="s">
        <v>39</v>
      </c>
      <c r="F242" s="69"/>
      <c r="G242" s="71">
        <v>155698.97639232673</v>
      </c>
      <c r="H242" s="69"/>
      <c r="I242" s="69"/>
      <c r="J242" s="69"/>
      <c r="K242" s="69"/>
      <c r="L242" s="69"/>
      <c r="M242" s="69">
        <f t="shared" ref="M242" si="16">G242*(1+$P$8)</f>
        <v>158657.25694378093</v>
      </c>
      <c r="N242" s="69"/>
      <c r="O242" s="71"/>
      <c r="P242" s="1"/>
    </row>
    <row r="243" spans="1:20" ht="12.75" customHeight="1" x14ac:dyDescent="0.2">
      <c r="A243" s="57"/>
      <c r="B243" s="57"/>
      <c r="C243" s="62"/>
      <c r="D243" s="66"/>
      <c r="E243" s="65" t="s">
        <v>38</v>
      </c>
      <c r="F243" s="69"/>
      <c r="G243" s="71">
        <v>136508.74625311376</v>
      </c>
      <c r="H243" s="69"/>
      <c r="I243" s="69"/>
      <c r="J243" s="69"/>
      <c r="K243" s="69"/>
      <c r="L243" s="69"/>
      <c r="M243" s="69">
        <f t="shared" ref="M243" si="17">G243*(1+$P$8)</f>
        <v>139102.41243192292</v>
      </c>
      <c r="N243" s="69"/>
      <c r="O243" s="71"/>
      <c r="P243" s="1"/>
    </row>
    <row r="244" spans="1:20" ht="12.75" customHeight="1" x14ac:dyDescent="0.2">
      <c r="A244" s="57"/>
      <c r="B244" s="57"/>
      <c r="C244" s="62"/>
      <c r="D244" s="66"/>
      <c r="E244" s="65" t="s">
        <v>37</v>
      </c>
      <c r="F244" s="69"/>
      <c r="G244" s="71">
        <v>114271.53367355681</v>
      </c>
      <c r="H244" s="69"/>
      <c r="I244" s="69"/>
      <c r="J244" s="69"/>
      <c r="K244" s="69"/>
      <c r="L244" s="69"/>
      <c r="M244" s="69">
        <f t="shared" ref="M244" si="18">G244*(1+$P$8)</f>
        <v>116442.69281335438</v>
      </c>
      <c r="N244" s="69"/>
      <c r="O244" s="71"/>
      <c r="P244" s="1"/>
      <c r="T244" s="24"/>
    </row>
    <row r="245" spans="1:20" ht="12.75" customHeight="1" x14ac:dyDescent="0.2">
      <c r="A245" s="57"/>
      <c r="B245" s="57"/>
      <c r="C245" s="62"/>
      <c r="D245" s="66"/>
      <c r="E245" s="65" t="s">
        <v>36</v>
      </c>
      <c r="F245" s="69"/>
      <c r="G245" s="71">
        <v>89163.673447566762</v>
      </c>
      <c r="H245" s="69"/>
      <c r="I245" s="69"/>
      <c r="J245" s="69"/>
      <c r="K245" s="69"/>
      <c r="L245" s="69"/>
      <c r="M245" s="69">
        <f t="shared" ref="M245" si="19">G245*(1+$P$8)</f>
        <v>90857.783243070517</v>
      </c>
      <c r="N245" s="69"/>
      <c r="O245" s="71"/>
      <c r="P245" s="1"/>
    </row>
    <row r="246" spans="1:20" ht="12.75" customHeight="1" x14ac:dyDescent="0.2">
      <c r="A246" s="57"/>
      <c r="B246" s="57"/>
      <c r="C246" s="62"/>
      <c r="D246" s="66"/>
      <c r="E246" s="65" t="s">
        <v>112</v>
      </c>
      <c r="F246" s="69"/>
      <c r="G246" s="71">
        <v>72044.342156358005</v>
      </c>
      <c r="H246" s="69"/>
      <c r="I246" s="69"/>
      <c r="J246" s="69"/>
      <c r="K246" s="69"/>
      <c r="L246" s="69"/>
      <c r="M246" s="69">
        <f t="shared" ref="M246" si="20">G246*(1+$P$8)</f>
        <v>73413.184657328806</v>
      </c>
      <c r="N246" s="69"/>
      <c r="O246" s="71"/>
      <c r="P246" s="1"/>
    </row>
    <row r="247" spans="1:20" ht="12.75" customHeight="1" x14ac:dyDescent="0.2">
      <c r="A247" s="57"/>
      <c r="B247" s="57"/>
      <c r="C247" s="68">
        <v>178</v>
      </c>
      <c r="D247" s="66"/>
      <c r="E247" s="59" t="s">
        <v>35</v>
      </c>
      <c r="F247" s="69">
        <v>205</v>
      </c>
      <c r="G247" s="71">
        <v>44874.86675072791</v>
      </c>
      <c r="H247" s="69"/>
      <c r="I247" s="69"/>
      <c r="J247" s="69"/>
      <c r="K247" s="69"/>
      <c r="L247" s="69"/>
      <c r="M247" s="69">
        <f t="shared" ref="M247:M248" si="21">G247*(1+$P$8)</f>
        <v>45727.489218991737</v>
      </c>
      <c r="N247" s="69"/>
      <c r="O247" s="71"/>
      <c r="P247" s="24"/>
    </row>
    <row r="248" spans="1:20" ht="12.75" customHeight="1" x14ac:dyDescent="0.2">
      <c r="A248" s="57"/>
      <c r="B248" s="57"/>
      <c r="C248" s="68">
        <v>179</v>
      </c>
      <c r="D248" s="66"/>
      <c r="E248" s="59" t="s">
        <v>34</v>
      </c>
      <c r="F248" s="69">
        <v>194</v>
      </c>
      <c r="G248" s="71">
        <v>28141.592760384105</v>
      </c>
      <c r="H248" s="69"/>
      <c r="I248" s="69"/>
      <c r="J248" s="69"/>
      <c r="K248" s="69"/>
      <c r="L248" s="72"/>
      <c r="M248" s="69">
        <f t="shared" si="21"/>
        <v>28676.283022831401</v>
      </c>
      <c r="N248" s="69"/>
      <c r="O248" s="71"/>
      <c r="P248" s="1"/>
    </row>
    <row r="249" spans="1:20" ht="12.75" customHeight="1" x14ac:dyDescent="0.2">
      <c r="A249" s="57"/>
      <c r="B249" s="57"/>
      <c r="C249" s="62"/>
      <c r="D249" s="66"/>
      <c r="E249" s="67" t="s">
        <v>2</v>
      </c>
      <c r="F249" s="70">
        <f>SUM(F240:F248)</f>
        <v>720</v>
      </c>
      <c r="G249" s="71"/>
      <c r="H249" s="70">
        <f>SUM(H240:H248)</f>
        <v>0</v>
      </c>
      <c r="I249" s="69"/>
      <c r="J249" s="70">
        <f>SUM(J240:J248)</f>
        <v>0</v>
      </c>
      <c r="K249" s="69"/>
      <c r="L249" s="69">
        <f>SUM(L240:L248)</f>
        <v>0</v>
      </c>
      <c r="M249" s="69"/>
      <c r="N249" s="70">
        <f>SUM(N240:N248)</f>
        <v>0</v>
      </c>
      <c r="O249" s="71"/>
      <c r="P249" s="1"/>
    </row>
    <row r="250" spans="1:20" ht="12.75" customHeight="1" x14ac:dyDescent="0.2">
      <c r="A250" s="57"/>
      <c r="B250" s="57"/>
      <c r="C250" s="9"/>
      <c r="D250" s="66"/>
      <c r="E250" s="67"/>
      <c r="F250" s="69"/>
      <c r="G250" s="69"/>
      <c r="H250" s="69"/>
      <c r="I250" s="69"/>
      <c r="J250" s="69"/>
      <c r="K250" s="69"/>
      <c r="L250" s="69"/>
      <c r="M250" s="69"/>
      <c r="N250" s="69"/>
      <c r="O250" s="71"/>
      <c r="P250" s="1"/>
      <c r="Q250" s="24"/>
    </row>
    <row r="251" spans="1:20" ht="12.75" customHeight="1" x14ac:dyDescent="0.2">
      <c r="A251" s="57"/>
      <c r="B251" s="57"/>
      <c r="C251" s="9"/>
      <c r="D251" s="66"/>
      <c r="E251" s="65" t="s">
        <v>4</v>
      </c>
      <c r="F251" s="69"/>
      <c r="G251" s="69"/>
      <c r="H251" s="69"/>
      <c r="I251" s="69"/>
      <c r="J251" s="69"/>
      <c r="K251" s="69"/>
      <c r="L251" s="69"/>
      <c r="M251" s="69"/>
      <c r="N251" s="69"/>
      <c r="O251" s="71"/>
      <c r="P251" s="1"/>
    </row>
    <row r="252" spans="1:20" ht="12.75" customHeight="1" x14ac:dyDescent="0.2">
      <c r="A252" s="57"/>
      <c r="B252" s="57"/>
      <c r="C252" s="9"/>
      <c r="D252" s="66"/>
      <c r="E252" s="65" t="s">
        <v>3</v>
      </c>
      <c r="F252" s="69"/>
      <c r="G252" s="69"/>
      <c r="H252" s="69"/>
      <c r="I252" s="69"/>
      <c r="J252" s="69"/>
      <c r="K252" s="69"/>
      <c r="L252" s="69"/>
      <c r="M252" s="69"/>
      <c r="N252" s="69"/>
      <c r="O252" s="71"/>
      <c r="P252" s="1"/>
    </row>
    <row r="253" spans="1:20" ht="12.75" customHeight="1" x14ac:dyDescent="0.2">
      <c r="A253" s="57"/>
      <c r="B253" s="57"/>
      <c r="C253" s="68">
        <v>180</v>
      </c>
      <c r="D253" s="66"/>
      <c r="E253" s="65" t="s">
        <v>33</v>
      </c>
      <c r="F253" s="69">
        <v>1</v>
      </c>
      <c r="G253" s="71">
        <v>127985.65515642391</v>
      </c>
      <c r="H253" s="69"/>
      <c r="I253" s="69"/>
      <c r="J253" s="69"/>
      <c r="K253" s="69"/>
      <c r="L253" s="69"/>
      <c r="M253" s="69">
        <f t="shared" ref="M253:M267" si="22">G253*(1+$P$8)</f>
        <v>130417.38260439594</v>
      </c>
      <c r="N253" s="69"/>
      <c r="O253" s="71"/>
      <c r="P253" s="1"/>
    </row>
    <row r="254" spans="1:20" ht="12.75" customHeight="1" x14ac:dyDescent="0.2">
      <c r="A254" s="57"/>
      <c r="B254" s="57"/>
      <c r="C254" s="68">
        <v>181</v>
      </c>
      <c r="D254" s="66"/>
      <c r="E254" s="65" t="s">
        <v>32</v>
      </c>
      <c r="F254" s="69">
        <v>11</v>
      </c>
      <c r="G254" s="71">
        <v>116936.65785605118</v>
      </c>
      <c r="H254" s="69"/>
      <c r="I254" s="69"/>
      <c r="J254" s="69"/>
      <c r="K254" s="69"/>
      <c r="L254" s="69"/>
      <c r="M254" s="69">
        <f t="shared" si="22"/>
        <v>119158.45435531615</v>
      </c>
      <c r="N254" s="69"/>
      <c r="O254" s="71"/>
      <c r="P254" s="1"/>
    </row>
    <row r="255" spans="1:20" ht="12.75" customHeight="1" x14ac:dyDescent="0.2">
      <c r="A255" s="57"/>
      <c r="B255" s="57"/>
      <c r="C255" s="68">
        <v>182</v>
      </c>
      <c r="D255" s="66"/>
      <c r="E255" s="65" t="s">
        <v>102</v>
      </c>
      <c r="F255" s="69">
        <v>1</v>
      </c>
      <c r="G255" s="71">
        <v>108890.56179662925</v>
      </c>
      <c r="H255" s="69"/>
      <c r="I255" s="69"/>
      <c r="J255" s="69"/>
      <c r="K255" s="69"/>
      <c r="L255" s="69"/>
      <c r="M255" s="69">
        <f t="shared" si="22"/>
        <v>110959.4824707652</v>
      </c>
      <c r="N255" s="69"/>
      <c r="O255" s="71"/>
      <c r="P255" s="1"/>
    </row>
    <row r="256" spans="1:20" ht="12.75" customHeight="1" x14ac:dyDescent="0.2">
      <c r="A256" s="57"/>
      <c r="B256" s="57"/>
      <c r="C256" s="68">
        <v>183</v>
      </c>
      <c r="D256" s="66"/>
      <c r="E256" s="65" t="s">
        <v>64</v>
      </c>
      <c r="F256" s="69">
        <v>1</v>
      </c>
      <c r="G256" s="71">
        <v>101118.66792175513</v>
      </c>
      <c r="H256" s="69"/>
      <c r="I256" s="69"/>
      <c r="J256" s="69"/>
      <c r="K256" s="69"/>
      <c r="L256" s="69"/>
      <c r="M256" s="69">
        <f t="shared" si="22"/>
        <v>103039.92261226846</v>
      </c>
      <c r="N256" s="69"/>
      <c r="O256" s="71"/>
      <c r="P256" s="1"/>
    </row>
    <row r="257" spans="1:16" ht="12.75" customHeight="1" x14ac:dyDescent="0.2">
      <c r="A257" s="57"/>
      <c r="B257" s="57"/>
      <c r="C257" s="68">
        <v>184</v>
      </c>
      <c r="D257" s="66"/>
      <c r="E257" s="65" t="s">
        <v>31</v>
      </c>
      <c r="F257" s="69">
        <v>1</v>
      </c>
      <c r="G257" s="71">
        <v>98252.939992190295</v>
      </c>
      <c r="H257" s="56"/>
      <c r="I257" s="69"/>
      <c r="J257" s="56"/>
      <c r="K257" s="56"/>
      <c r="L257" s="69"/>
      <c r="M257" s="56">
        <f t="shared" si="22"/>
        <v>100119.7458520419</v>
      </c>
      <c r="N257" s="56"/>
      <c r="O257" s="71"/>
      <c r="P257" s="1"/>
    </row>
    <row r="258" spans="1:16" ht="12.75" customHeight="1" x14ac:dyDescent="0.2">
      <c r="A258" s="57"/>
      <c r="B258" s="57"/>
      <c r="C258" s="68">
        <v>185</v>
      </c>
      <c r="D258" s="54"/>
      <c r="E258" s="65" t="s">
        <v>103</v>
      </c>
      <c r="F258" s="69">
        <v>1</v>
      </c>
      <c r="G258" s="71">
        <v>96726.741433669158</v>
      </c>
      <c r="H258" s="69"/>
      <c r="I258" s="69"/>
      <c r="J258" s="69"/>
      <c r="K258" s="69"/>
      <c r="L258" s="69"/>
      <c r="M258" s="69">
        <f>G258*(1+$P$8)</f>
        <v>98564.549520908869</v>
      </c>
      <c r="N258" s="69"/>
      <c r="O258" s="71"/>
      <c r="P258" s="1"/>
    </row>
    <row r="259" spans="1:16" ht="12.75" customHeight="1" x14ac:dyDescent="0.2">
      <c r="A259" s="57"/>
      <c r="B259" s="57"/>
      <c r="C259" s="68">
        <v>186</v>
      </c>
      <c r="D259" s="54"/>
      <c r="E259" s="53" t="s">
        <v>349</v>
      </c>
      <c r="F259" s="56">
        <v>1</v>
      </c>
      <c r="G259" s="71">
        <v>95174.124231784022</v>
      </c>
      <c r="H259" s="69"/>
      <c r="I259" s="69"/>
      <c r="J259" s="69"/>
      <c r="K259" s="69"/>
      <c r="L259" s="56"/>
      <c r="M259" s="69">
        <f t="shared" si="22"/>
        <v>96982.432592187906</v>
      </c>
      <c r="N259" s="69"/>
      <c r="O259" s="71"/>
      <c r="P259" s="1"/>
    </row>
    <row r="260" spans="1:16" ht="12.75" customHeight="1" x14ac:dyDescent="0.2">
      <c r="A260" s="57"/>
      <c r="B260" s="57"/>
      <c r="C260" s="68">
        <v>187</v>
      </c>
      <c r="D260" s="66"/>
      <c r="E260" s="65" t="s">
        <v>129</v>
      </c>
      <c r="F260" s="69">
        <v>2</v>
      </c>
      <c r="G260" s="71">
        <v>92817.262241187127</v>
      </c>
      <c r="H260" s="69"/>
      <c r="I260" s="69"/>
      <c r="J260" s="69"/>
      <c r="K260" s="69"/>
      <c r="L260" s="69"/>
      <c r="M260" s="69">
        <f t="shared" si="22"/>
        <v>94580.790223769669</v>
      </c>
      <c r="N260" s="69"/>
      <c r="O260" s="71"/>
      <c r="P260" s="1"/>
    </row>
    <row r="261" spans="1:16" ht="12.75" customHeight="1" x14ac:dyDescent="0.25">
      <c r="A261" s="57"/>
      <c r="B261" s="57"/>
      <c r="C261" s="68">
        <v>188</v>
      </c>
      <c r="D261" s="85"/>
      <c r="E261" s="65" t="s">
        <v>30</v>
      </c>
      <c r="F261" s="69">
        <v>14</v>
      </c>
      <c r="G261" s="71">
        <v>91922.937218641819</v>
      </c>
      <c r="H261" s="69"/>
      <c r="I261" s="69"/>
      <c r="J261" s="69"/>
      <c r="K261" s="69"/>
      <c r="L261" s="69"/>
      <c r="M261" s="69">
        <f t="shared" si="22"/>
        <v>93669.473025796004</v>
      </c>
      <c r="N261" s="69"/>
      <c r="O261" s="71"/>
      <c r="P261" s="1"/>
    </row>
    <row r="262" spans="1:16" ht="12.75" customHeight="1" x14ac:dyDescent="0.25">
      <c r="A262" s="57"/>
      <c r="B262" s="57"/>
      <c r="C262" s="68">
        <v>189</v>
      </c>
      <c r="D262" s="85"/>
      <c r="E262" s="65" t="s">
        <v>29</v>
      </c>
      <c r="F262" s="69">
        <v>1</v>
      </c>
      <c r="G262" s="71">
        <v>91922.937218641819</v>
      </c>
      <c r="H262" s="69"/>
      <c r="I262" s="69"/>
      <c r="J262" s="69"/>
      <c r="K262" s="69"/>
      <c r="L262" s="69"/>
      <c r="M262" s="69">
        <f t="shared" si="22"/>
        <v>93669.473025796004</v>
      </c>
      <c r="N262" s="69"/>
      <c r="O262" s="71"/>
      <c r="P262" s="1"/>
    </row>
    <row r="263" spans="1:16" ht="12.75" customHeight="1" x14ac:dyDescent="0.25">
      <c r="A263" s="57"/>
      <c r="B263" s="57"/>
      <c r="C263" s="68">
        <v>190</v>
      </c>
      <c r="D263" s="85"/>
      <c r="E263" s="65" t="s">
        <v>28</v>
      </c>
      <c r="F263" s="69">
        <v>1</v>
      </c>
      <c r="G263" s="71">
        <v>91922.937218641819</v>
      </c>
      <c r="H263" s="69"/>
      <c r="I263" s="69"/>
      <c r="J263" s="69"/>
      <c r="K263" s="69"/>
      <c r="L263" s="69"/>
      <c r="M263" s="69">
        <f t="shared" si="22"/>
        <v>93669.473025796004</v>
      </c>
      <c r="O263" s="71"/>
      <c r="P263" s="1"/>
    </row>
    <row r="264" spans="1:16" ht="12.75" customHeight="1" x14ac:dyDescent="0.25">
      <c r="A264" s="57"/>
      <c r="B264" s="57"/>
      <c r="C264" s="68">
        <v>191</v>
      </c>
      <c r="D264" s="85"/>
      <c r="E264" s="65" t="s">
        <v>130</v>
      </c>
      <c r="F264" s="69">
        <v>1</v>
      </c>
      <c r="G264" s="71">
        <v>88634.216261887923</v>
      </c>
      <c r="H264" s="69"/>
      <c r="I264" s="69"/>
      <c r="J264" s="69"/>
      <c r="K264" s="69"/>
      <c r="L264" s="3"/>
      <c r="M264" s="69">
        <f t="shared" si="22"/>
        <v>90318.266370863785</v>
      </c>
      <c r="O264" s="71"/>
      <c r="P264" s="1"/>
    </row>
    <row r="265" spans="1:16" ht="12.75" customHeight="1" x14ac:dyDescent="0.25">
      <c r="A265" s="57"/>
      <c r="B265" s="57"/>
      <c r="C265" s="68">
        <v>192</v>
      </c>
      <c r="D265" s="85"/>
      <c r="E265" s="65" t="s">
        <v>134</v>
      </c>
      <c r="F265" s="69">
        <v>1</v>
      </c>
      <c r="G265" s="71">
        <v>86099.592267730084</v>
      </c>
      <c r="H265" s="69"/>
      <c r="I265" s="69"/>
      <c r="J265" s="69"/>
      <c r="K265" s="69"/>
      <c r="L265" s="3"/>
      <c r="M265" s="69">
        <f t="shared" ref="M265" si="23">G265*(1+$P$8)</f>
        <v>87735.484520816943</v>
      </c>
      <c r="O265" s="71"/>
      <c r="P265" s="1"/>
    </row>
    <row r="266" spans="1:16" s="59" customFormat="1" ht="12.75" customHeight="1" x14ac:dyDescent="0.25">
      <c r="A266" s="57"/>
      <c r="B266" s="57"/>
      <c r="C266" s="68">
        <v>193</v>
      </c>
      <c r="D266" s="85"/>
      <c r="E266" s="65" t="s">
        <v>350</v>
      </c>
      <c r="F266" s="69">
        <v>1</v>
      </c>
      <c r="G266" s="71">
        <v>77328.395842762431</v>
      </c>
      <c r="H266" s="69"/>
      <c r="I266" s="69"/>
      <c r="J266" s="69"/>
      <c r="K266" s="69"/>
      <c r="L266" s="3"/>
      <c r="M266" s="69"/>
      <c r="N266" s="3"/>
      <c r="O266" s="71"/>
    </row>
    <row r="267" spans="1:16" ht="12.75" customHeight="1" x14ac:dyDescent="0.25">
      <c r="A267" s="57"/>
      <c r="B267" s="57"/>
      <c r="C267" s="68">
        <v>194</v>
      </c>
      <c r="D267" s="85"/>
      <c r="E267" s="65" t="s">
        <v>26</v>
      </c>
      <c r="F267" s="69">
        <v>3</v>
      </c>
      <c r="G267" s="71">
        <v>59295.754861199996</v>
      </c>
      <c r="H267" s="69"/>
      <c r="I267" s="69"/>
      <c r="J267" s="69"/>
      <c r="K267" s="69"/>
      <c r="L267" s="72"/>
      <c r="M267" s="69">
        <f t="shared" si="22"/>
        <v>60422.374203562787</v>
      </c>
      <c r="N267" s="69"/>
      <c r="O267" s="71"/>
      <c r="P267" s="1"/>
    </row>
    <row r="268" spans="1:16" ht="12.75" customHeight="1" x14ac:dyDescent="0.25">
      <c r="A268" s="57"/>
      <c r="B268" s="57"/>
      <c r="C268" s="62"/>
      <c r="D268" s="85"/>
      <c r="E268" s="67" t="s">
        <v>2</v>
      </c>
      <c r="F268" s="70">
        <f>SUM(F253:F267)</f>
        <v>41</v>
      </c>
      <c r="G268" s="71"/>
      <c r="H268" s="70">
        <f>SUM(H253:H267)</f>
        <v>0</v>
      </c>
      <c r="I268" s="69"/>
      <c r="J268" s="70">
        <f>SUM(J253:J267)</f>
        <v>0</v>
      </c>
      <c r="K268" s="69"/>
      <c r="L268" s="69">
        <f>SUM(L253:L267)</f>
        <v>0</v>
      </c>
      <c r="M268" s="69"/>
      <c r="N268" s="70">
        <f>SUM(N253:N267)</f>
        <v>0</v>
      </c>
      <c r="O268" s="71"/>
      <c r="P268" s="1"/>
    </row>
    <row r="269" spans="1:16" ht="12.75" customHeight="1" x14ac:dyDescent="0.2">
      <c r="A269" s="57"/>
      <c r="B269" s="57"/>
      <c r="C269" s="9"/>
      <c r="D269" s="51"/>
      <c r="E269" s="52"/>
      <c r="F269" s="22"/>
      <c r="G269" s="69"/>
      <c r="H269" s="69"/>
      <c r="I269" s="69"/>
      <c r="J269" s="69"/>
      <c r="K269" s="69"/>
      <c r="L269" s="69"/>
      <c r="M269" s="69"/>
      <c r="N269" s="69"/>
      <c r="O269" s="71"/>
      <c r="P269" s="1"/>
    </row>
    <row r="270" spans="1:16" s="59" customFormat="1" ht="12.75" customHeight="1" x14ac:dyDescent="0.2">
      <c r="A270" s="57"/>
      <c r="B270" s="99"/>
      <c r="C270" s="9"/>
      <c r="D270" s="51"/>
      <c r="E270" s="65" t="s">
        <v>4</v>
      </c>
      <c r="F270" s="69"/>
      <c r="G270" s="71"/>
      <c r="H270" s="69"/>
      <c r="I270" s="69"/>
      <c r="J270" s="69"/>
      <c r="K270" s="69"/>
      <c r="L270" s="69"/>
      <c r="M270" s="69"/>
    </row>
    <row r="271" spans="1:16" s="59" customFormat="1" ht="12.75" customHeight="1" x14ac:dyDescent="0.2">
      <c r="A271" s="57"/>
      <c r="B271" s="99"/>
      <c r="C271" s="9"/>
      <c r="D271" s="51"/>
      <c r="E271" s="65" t="s">
        <v>155</v>
      </c>
      <c r="F271" s="69"/>
      <c r="G271" s="71"/>
      <c r="H271" s="69"/>
      <c r="I271" s="69"/>
      <c r="J271" s="69"/>
      <c r="K271" s="69"/>
      <c r="L271" s="69"/>
      <c r="M271" s="69"/>
    </row>
    <row r="272" spans="1:16" s="106" customFormat="1" ht="12.75" customHeight="1" x14ac:dyDescent="0.2">
      <c r="A272" s="102"/>
      <c r="B272" s="102"/>
      <c r="C272" s="9">
        <v>195</v>
      </c>
      <c r="D272" s="104"/>
      <c r="E272" s="104" t="s">
        <v>401</v>
      </c>
      <c r="F272" s="71">
        <v>1</v>
      </c>
      <c r="G272" s="71"/>
      <c r="H272" s="71"/>
      <c r="I272" s="71"/>
      <c r="J272" s="71"/>
      <c r="K272" s="71"/>
      <c r="L272" s="71"/>
      <c r="M272" s="71"/>
      <c r="N272" s="105"/>
      <c r="O272" s="105"/>
    </row>
    <row r="273" spans="1:18" s="106" customFormat="1" ht="12.75" customHeight="1" x14ac:dyDescent="0.2">
      <c r="A273" s="102"/>
      <c r="B273" s="102" t="s">
        <v>163</v>
      </c>
      <c r="C273" s="104"/>
      <c r="D273" s="104"/>
      <c r="E273" s="104" t="s">
        <v>164</v>
      </c>
      <c r="F273" s="71"/>
      <c r="G273" s="71" t="s">
        <v>165</v>
      </c>
      <c r="H273" s="71"/>
      <c r="I273" s="71"/>
      <c r="J273" s="71"/>
      <c r="K273" s="71"/>
      <c r="L273" s="71"/>
      <c r="M273" s="71" t="s">
        <v>165</v>
      </c>
      <c r="N273" s="105"/>
      <c r="O273" s="105"/>
    </row>
    <row r="274" spans="1:18" s="106" customFormat="1" ht="12.75" customHeight="1" x14ac:dyDescent="0.2">
      <c r="A274" s="102"/>
      <c r="B274" s="102" t="s">
        <v>211</v>
      </c>
      <c r="C274" s="107"/>
      <c r="D274" s="104"/>
      <c r="E274" s="108" t="s">
        <v>212</v>
      </c>
      <c r="F274" s="71"/>
      <c r="G274" s="71" t="s">
        <v>204</v>
      </c>
      <c r="H274" s="71"/>
      <c r="I274" s="71"/>
      <c r="J274" s="71"/>
      <c r="K274" s="71"/>
      <c r="L274" s="71"/>
      <c r="M274" s="71" t="s">
        <v>204</v>
      </c>
      <c r="N274" s="105"/>
      <c r="O274" s="105"/>
    </row>
    <row r="275" spans="1:18" s="106" customFormat="1" ht="12.75" customHeight="1" x14ac:dyDescent="0.2">
      <c r="A275" s="102"/>
      <c r="B275" s="102" t="s">
        <v>402</v>
      </c>
      <c r="C275" s="104"/>
      <c r="D275" s="104"/>
      <c r="E275" s="104" t="s">
        <v>403</v>
      </c>
      <c r="F275" s="71"/>
      <c r="G275" s="71" t="s">
        <v>217</v>
      </c>
      <c r="H275" s="71"/>
      <c r="I275" s="71"/>
      <c r="J275" s="71"/>
      <c r="K275" s="71"/>
      <c r="L275" s="71"/>
      <c r="M275" s="71" t="s">
        <v>217</v>
      </c>
      <c r="N275" s="105"/>
      <c r="O275" s="105"/>
    </row>
    <row r="276" spans="1:18" s="106" customFormat="1" ht="12.75" customHeight="1" x14ac:dyDescent="0.2">
      <c r="A276" s="102"/>
      <c r="B276" s="102" t="s">
        <v>404</v>
      </c>
      <c r="C276" s="104"/>
      <c r="D276" s="104"/>
      <c r="E276" s="104" t="s">
        <v>405</v>
      </c>
      <c r="F276" s="71"/>
      <c r="G276" s="71" t="s">
        <v>236</v>
      </c>
      <c r="H276" s="71"/>
      <c r="I276" s="71"/>
      <c r="J276" s="71"/>
      <c r="K276" s="71"/>
      <c r="L276" s="71"/>
      <c r="M276" s="71" t="s">
        <v>236</v>
      </c>
      <c r="N276" s="105"/>
      <c r="O276" s="105"/>
    </row>
    <row r="277" spans="1:18" s="106" customFormat="1" ht="12.75" customHeight="1" x14ac:dyDescent="0.2">
      <c r="A277" s="102"/>
      <c r="B277" s="102" t="s">
        <v>254</v>
      </c>
      <c r="C277" s="107"/>
      <c r="D277" s="104"/>
      <c r="E277" s="108" t="s">
        <v>255</v>
      </c>
      <c r="F277" s="71"/>
      <c r="G277" s="71" t="s">
        <v>247</v>
      </c>
      <c r="H277" s="71"/>
      <c r="I277" s="71"/>
      <c r="J277" s="71"/>
      <c r="K277" s="71"/>
      <c r="L277" s="71"/>
      <c r="M277" s="71" t="s">
        <v>247</v>
      </c>
      <c r="N277" s="105"/>
      <c r="O277" s="105"/>
    </row>
    <row r="278" spans="1:18" s="106" customFormat="1" ht="12.75" customHeight="1" x14ac:dyDescent="0.2">
      <c r="A278" s="102"/>
      <c r="B278" s="102" t="s">
        <v>294</v>
      </c>
      <c r="C278" s="107"/>
      <c r="D278" s="104"/>
      <c r="E278" s="108" t="s">
        <v>295</v>
      </c>
      <c r="F278" s="71"/>
      <c r="G278" s="71" t="s">
        <v>292</v>
      </c>
      <c r="H278" s="71"/>
      <c r="I278" s="71"/>
      <c r="J278" s="71"/>
      <c r="K278" s="71"/>
      <c r="L278" s="71"/>
      <c r="M278" s="71" t="s">
        <v>292</v>
      </c>
      <c r="N278" s="105"/>
      <c r="O278" s="105"/>
    </row>
    <row r="279" spans="1:18" s="106" customFormat="1" ht="12.75" customHeight="1" x14ac:dyDescent="0.2">
      <c r="A279" s="102"/>
      <c r="B279" s="102" t="s">
        <v>321</v>
      </c>
      <c r="C279" s="104"/>
      <c r="D279" s="104"/>
      <c r="E279" s="104" t="s">
        <v>322</v>
      </c>
      <c r="F279" s="71"/>
      <c r="G279" s="71" t="s">
        <v>305</v>
      </c>
      <c r="H279" s="71"/>
      <c r="I279" s="71"/>
      <c r="J279" s="71"/>
      <c r="K279" s="71"/>
      <c r="L279" s="71"/>
      <c r="M279" s="71" t="s">
        <v>305</v>
      </c>
      <c r="N279" s="105"/>
      <c r="O279" s="105"/>
    </row>
    <row r="280" spans="1:18" s="106" customFormat="1" ht="12.75" customHeight="1" x14ac:dyDescent="0.2">
      <c r="A280" s="102"/>
      <c r="B280" s="102" t="s">
        <v>328</v>
      </c>
      <c r="C280" s="104"/>
      <c r="D280" s="104"/>
      <c r="E280" s="104" t="s">
        <v>329</v>
      </c>
      <c r="F280" s="71"/>
      <c r="G280" s="71" t="s">
        <v>327</v>
      </c>
      <c r="H280" s="71"/>
      <c r="I280" s="71"/>
      <c r="J280" s="71"/>
      <c r="K280" s="71"/>
      <c r="L280" s="71"/>
      <c r="M280" s="71" t="s">
        <v>327</v>
      </c>
      <c r="N280" s="105"/>
      <c r="O280" s="105"/>
    </row>
    <row r="281" spans="1:18" s="59" customFormat="1" ht="12.75" customHeight="1" x14ac:dyDescent="0.2">
      <c r="A281" s="57"/>
      <c r="B281" s="99" t="s">
        <v>351</v>
      </c>
      <c r="C281" s="9">
        <v>196</v>
      </c>
      <c r="D281" s="51"/>
      <c r="E281" s="65" t="s">
        <v>352</v>
      </c>
      <c r="F281" s="69">
        <v>2</v>
      </c>
      <c r="G281" s="71" t="s">
        <v>178</v>
      </c>
      <c r="H281" s="69"/>
      <c r="I281" s="69"/>
      <c r="J281" s="69"/>
      <c r="K281" s="69"/>
      <c r="L281" s="69"/>
      <c r="M281" s="71" t="s">
        <v>178</v>
      </c>
    </row>
    <row r="282" spans="1:18" s="59" customFormat="1" ht="12.75" customHeight="1" x14ac:dyDescent="0.2">
      <c r="A282" s="57"/>
      <c r="B282" s="99" t="s">
        <v>194</v>
      </c>
      <c r="C282" s="9">
        <v>197</v>
      </c>
      <c r="D282" s="51"/>
      <c r="E282" s="65" t="s">
        <v>353</v>
      </c>
      <c r="F282" s="69">
        <v>1</v>
      </c>
      <c r="G282" s="71" t="s">
        <v>183</v>
      </c>
      <c r="H282" s="69"/>
      <c r="I282" s="69"/>
      <c r="J282" s="69"/>
      <c r="K282" s="69"/>
      <c r="L282" s="69"/>
      <c r="M282" s="71" t="s">
        <v>183</v>
      </c>
    </row>
    <row r="283" spans="1:18" s="59" customFormat="1" ht="12.75" customHeight="1" x14ac:dyDescent="0.2">
      <c r="A283" s="57"/>
      <c r="B283" s="99" t="s">
        <v>226</v>
      </c>
      <c r="C283" s="9">
        <v>198</v>
      </c>
      <c r="D283" s="51"/>
      <c r="E283" s="65" t="s">
        <v>227</v>
      </c>
      <c r="F283" s="69">
        <v>1</v>
      </c>
      <c r="G283" s="71" t="s">
        <v>217</v>
      </c>
      <c r="H283" s="69"/>
      <c r="I283" s="69"/>
      <c r="J283" s="69"/>
      <c r="K283" s="69"/>
      <c r="L283" s="69"/>
      <c r="M283" s="71" t="s">
        <v>217</v>
      </c>
    </row>
    <row r="284" spans="1:18" s="59" customFormat="1" ht="12.75" customHeight="1" x14ac:dyDescent="0.2">
      <c r="A284" s="57"/>
      <c r="B284" s="99" t="s">
        <v>354</v>
      </c>
      <c r="C284" s="9">
        <v>199</v>
      </c>
      <c r="D284" s="51"/>
      <c r="E284" s="65" t="s">
        <v>355</v>
      </c>
      <c r="F284" s="69">
        <v>1</v>
      </c>
      <c r="G284" s="71" t="s">
        <v>217</v>
      </c>
      <c r="H284" s="69"/>
      <c r="I284" s="69"/>
      <c r="J284" s="69"/>
      <c r="K284" s="69"/>
      <c r="L284" s="69"/>
      <c r="M284" s="71" t="s">
        <v>217</v>
      </c>
    </row>
    <row r="285" spans="1:18" s="115" customFormat="1" ht="12.75" customHeight="1" x14ac:dyDescent="0.2">
      <c r="A285" s="109"/>
      <c r="B285" s="109"/>
      <c r="C285" s="9">
        <v>200</v>
      </c>
      <c r="D285" s="111"/>
      <c r="E285" s="112" t="s">
        <v>423</v>
      </c>
      <c r="F285" s="113">
        <v>3</v>
      </c>
      <c r="G285" s="113"/>
      <c r="H285" s="113"/>
      <c r="I285" s="113"/>
      <c r="J285" s="113"/>
      <c r="K285" s="113"/>
      <c r="L285" s="113"/>
      <c r="M285" s="113"/>
      <c r="N285" s="113"/>
      <c r="O285" s="114"/>
      <c r="P285" s="114"/>
      <c r="R285" s="114"/>
    </row>
    <row r="286" spans="1:18" s="115" customFormat="1" ht="12.75" customHeight="1" x14ac:dyDescent="0.2">
      <c r="A286" s="109"/>
      <c r="B286" s="109" t="s">
        <v>230</v>
      </c>
      <c r="C286" s="116"/>
      <c r="D286" s="111"/>
      <c r="E286" s="112" t="s">
        <v>231</v>
      </c>
      <c r="F286" s="113"/>
      <c r="G286" s="113" t="s">
        <v>217</v>
      </c>
      <c r="H286" s="113"/>
      <c r="I286" s="113"/>
      <c r="J286" s="113"/>
      <c r="K286" s="113"/>
      <c r="L286" s="113"/>
      <c r="M286" s="114" t="str">
        <f>G286</f>
        <v>GRADE C117</v>
      </c>
      <c r="N286" s="113"/>
      <c r="O286" s="113"/>
      <c r="P286" s="113"/>
      <c r="R286" s="113"/>
    </row>
    <row r="287" spans="1:18" s="115" customFormat="1" ht="12.75" customHeight="1" x14ac:dyDescent="0.2">
      <c r="A287" s="109"/>
      <c r="B287" s="109" t="s">
        <v>243</v>
      </c>
      <c r="C287" s="116"/>
      <c r="D287" s="111"/>
      <c r="E287" s="112" t="s">
        <v>244</v>
      </c>
      <c r="F287" s="113"/>
      <c r="G287" s="113" t="s">
        <v>236</v>
      </c>
      <c r="H287" s="113"/>
      <c r="I287" s="113"/>
      <c r="J287" s="113"/>
      <c r="K287" s="113"/>
      <c r="L287" s="113"/>
      <c r="M287" s="114" t="str">
        <f>G287</f>
        <v>GRADE C116</v>
      </c>
      <c r="N287" s="113"/>
      <c r="O287" s="113"/>
      <c r="R287" s="114"/>
    </row>
    <row r="288" spans="1:18" s="106" customFormat="1" ht="12.75" customHeight="1" x14ac:dyDescent="0.2">
      <c r="A288" s="102"/>
      <c r="B288" s="102" t="s">
        <v>262</v>
      </c>
      <c r="C288" s="107"/>
      <c r="D288" s="104"/>
      <c r="E288" s="108" t="s">
        <v>263</v>
      </c>
      <c r="F288" s="71"/>
      <c r="G288" s="71" t="s">
        <v>247</v>
      </c>
      <c r="H288" s="71"/>
      <c r="I288" s="71"/>
      <c r="J288" s="71"/>
      <c r="K288" s="71"/>
      <c r="L288" s="71"/>
      <c r="M288" s="71" t="s">
        <v>247</v>
      </c>
      <c r="N288" s="105"/>
      <c r="O288" s="105"/>
    </row>
    <row r="289" spans="1:19" s="115" customFormat="1" ht="12.75" customHeight="1" x14ac:dyDescent="0.2">
      <c r="A289" s="109"/>
      <c r="B289" s="109" t="s">
        <v>424</v>
      </c>
      <c r="C289" s="116"/>
      <c r="D289" s="111"/>
      <c r="E289" s="112" t="s">
        <v>425</v>
      </c>
      <c r="F289" s="113"/>
      <c r="G289" s="113" t="s">
        <v>327</v>
      </c>
      <c r="H289" s="113"/>
      <c r="I289" s="113"/>
      <c r="J289" s="113"/>
      <c r="K289" s="113"/>
      <c r="L289" s="113"/>
      <c r="M289" s="114" t="str">
        <f>G289</f>
        <v>GRADE C108</v>
      </c>
      <c r="N289" s="113"/>
      <c r="O289" s="113"/>
      <c r="R289" s="114"/>
    </row>
    <row r="290" spans="1:19" s="115" customFormat="1" ht="12.75" customHeight="1" x14ac:dyDescent="0.2">
      <c r="A290" s="109"/>
      <c r="B290" s="109" t="s">
        <v>338</v>
      </c>
      <c r="C290" s="116"/>
      <c r="D290" s="111"/>
      <c r="E290" s="112" t="s">
        <v>339</v>
      </c>
      <c r="F290" s="113"/>
      <c r="G290" s="113" t="s">
        <v>340</v>
      </c>
      <c r="H290" s="113"/>
      <c r="I290" s="113"/>
      <c r="J290" s="113"/>
      <c r="K290" s="113"/>
      <c r="L290" s="113"/>
      <c r="M290" s="114" t="str">
        <f>G290</f>
        <v>GRADE C105</v>
      </c>
      <c r="N290" s="113"/>
      <c r="O290" s="113"/>
      <c r="R290" s="114"/>
    </row>
    <row r="291" spans="1:19" s="115" customFormat="1" ht="12.75" customHeight="1" x14ac:dyDescent="0.2">
      <c r="A291" s="109"/>
      <c r="B291" s="109"/>
      <c r="C291" s="9">
        <v>201</v>
      </c>
      <c r="D291" s="111"/>
      <c r="E291" s="112" t="s">
        <v>426</v>
      </c>
      <c r="F291" s="113">
        <v>1</v>
      </c>
      <c r="G291" s="113"/>
      <c r="H291" s="113"/>
      <c r="I291" s="113"/>
      <c r="J291" s="113"/>
      <c r="K291" s="113"/>
      <c r="L291" s="113"/>
      <c r="M291" s="113"/>
      <c r="N291" s="113"/>
      <c r="O291" s="114"/>
      <c r="P291" s="113"/>
      <c r="Q291" s="114"/>
      <c r="R291" s="113"/>
      <c r="S291" s="114"/>
    </row>
    <row r="292" spans="1:19" s="115" customFormat="1" ht="12.75" customHeight="1" x14ac:dyDescent="0.2">
      <c r="A292" s="109"/>
      <c r="B292" s="109" t="s">
        <v>427</v>
      </c>
      <c r="C292" s="110"/>
      <c r="D292" s="111"/>
      <c r="E292" s="112" t="s">
        <v>428</v>
      </c>
      <c r="F292" s="113"/>
      <c r="G292" s="113" t="s">
        <v>247</v>
      </c>
      <c r="H292" s="113"/>
      <c r="I292" s="113"/>
      <c r="J292" s="113"/>
      <c r="K292" s="113"/>
      <c r="L292" s="113"/>
      <c r="M292" s="114" t="str">
        <f>G292</f>
        <v>GRADE C115</v>
      </c>
      <c r="N292" s="113"/>
      <c r="O292" s="113"/>
      <c r="P292" s="114"/>
      <c r="R292" s="114"/>
    </row>
    <row r="293" spans="1:19" s="115" customFormat="1" ht="12.75" customHeight="1" x14ac:dyDescent="0.2">
      <c r="A293" s="109"/>
      <c r="B293" s="109" t="s">
        <v>245</v>
      </c>
      <c r="C293" s="110"/>
      <c r="D293" s="111"/>
      <c r="E293" s="112" t="s">
        <v>246</v>
      </c>
      <c r="F293" s="113"/>
      <c r="G293" s="113" t="s">
        <v>247</v>
      </c>
      <c r="H293" s="113"/>
      <c r="I293" s="113"/>
      <c r="J293" s="113"/>
      <c r="K293" s="113"/>
      <c r="L293" s="113"/>
      <c r="M293" s="114" t="str">
        <f>G293</f>
        <v>GRADE C115</v>
      </c>
      <c r="N293" s="113"/>
      <c r="O293" s="113"/>
      <c r="P293" s="114"/>
      <c r="R293" s="114"/>
    </row>
    <row r="294" spans="1:19" s="115" customFormat="1" ht="12.75" customHeight="1" x14ac:dyDescent="0.2">
      <c r="A294" s="109"/>
      <c r="B294" s="109" t="s">
        <v>429</v>
      </c>
      <c r="C294" s="110"/>
      <c r="D294" s="111"/>
      <c r="E294" s="112" t="s">
        <v>430</v>
      </c>
      <c r="F294" s="113"/>
      <c r="G294" s="113" t="s">
        <v>281</v>
      </c>
      <c r="H294" s="113"/>
      <c r="I294" s="113"/>
      <c r="J294" s="113"/>
      <c r="K294" s="113"/>
      <c r="L294" s="113"/>
      <c r="M294" s="114" t="str">
        <f>G294</f>
        <v>GRADE C113</v>
      </c>
      <c r="N294" s="113"/>
      <c r="O294" s="113"/>
      <c r="P294" s="114"/>
      <c r="R294" s="114"/>
    </row>
    <row r="295" spans="1:19" s="106" customFormat="1" ht="12.75" customHeight="1" x14ac:dyDescent="0.2">
      <c r="A295" s="102"/>
      <c r="B295" s="102" t="s">
        <v>290</v>
      </c>
      <c r="C295" s="107"/>
      <c r="D295" s="104"/>
      <c r="E295" s="108" t="s">
        <v>291</v>
      </c>
      <c r="F295" s="71"/>
      <c r="G295" s="71" t="s">
        <v>292</v>
      </c>
      <c r="H295" s="71"/>
      <c r="I295" s="71"/>
      <c r="J295" s="71"/>
      <c r="K295" s="71"/>
      <c r="L295" s="71"/>
      <c r="M295" s="71" t="s">
        <v>292</v>
      </c>
      <c r="N295" s="105"/>
      <c r="O295" s="105"/>
    </row>
    <row r="296" spans="1:19" s="115" customFormat="1" ht="12.75" customHeight="1" x14ac:dyDescent="0.2">
      <c r="A296" s="109"/>
      <c r="B296" s="109" t="s">
        <v>431</v>
      </c>
      <c r="C296" s="110"/>
      <c r="D296" s="111"/>
      <c r="E296" s="112" t="s">
        <v>432</v>
      </c>
      <c r="F296" s="113"/>
      <c r="G296" s="113" t="s">
        <v>292</v>
      </c>
      <c r="H296" s="113"/>
      <c r="I296" s="113"/>
      <c r="J296" s="113"/>
      <c r="K296" s="113"/>
      <c r="L296" s="113"/>
      <c r="M296" s="114" t="str">
        <f>G296</f>
        <v>GRADE C112</v>
      </c>
      <c r="N296" s="113"/>
      <c r="O296" s="113"/>
      <c r="P296" s="114"/>
      <c r="R296" s="114"/>
    </row>
    <row r="297" spans="1:19" s="106" customFormat="1" ht="12.75" customHeight="1" x14ac:dyDescent="0.2">
      <c r="A297" s="102"/>
      <c r="B297" s="102" t="s">
        <v>318</v>
      </c>
      <c r="C297" s="107"/>
      <c r="D297" s="104"/>
      <c r="E297" s="108" t="s">
        <v>319</v>
      </c>
      <c r="F297" s="71"/>
      <c r="G297" s="71" t="s">
        <v>320</v>
      </c>
      <c r="H297" s="71"/>
      <c r="I297" s="71"/>
      <c r="J297" s="71"/>
      <c r="K297" s="71"/>
      <c r="L297" s="71"/>
      <c r="M297" s="71" t="s">
        <v>320</v>
      </c>
      <c r="N297" s="105"/>
      <c r="O297" s="105"/>
    </row>
    <row r="298" spans="1:19" s="115" customFormat="1" ht="12.75" customHeight="1" x14ac:dyDescent="0.2">
      <c r="A298" s="109"/>
      <c r="B298" s="109" t="s">
        <v>433</v>
      </c>
      <c r="C298" s="110"/>
      <c r="D298" s="111"/>
      <c r="E298" s="112" t="s">
        <v>434</v>
      </c>
      <c r="F298" s="113"/>
      <c r="G298" s="113" t="s">
        <v>320</v>
      </c>
      <c r="H298" s="113"/>
      <c r="I298" s="113"/>
      <c r="J298" s="113"/>
      <c r="K298" s="113"/>
      <c r="L298" s="113"/>
      <c r="M298" s="114" t="str">
        <f>G298</f>
        <v>GRADE C109</v>
      </c>
      <c r="N298" s="113"/>
      <c r="O298" s="113"/>
      <c r="P298" s="114"/>
      <c r="R298" s="114"/>
    </row>
    <row r="299" spans="1:19" s="106" customFormat="1" ht="12.75" customHeight="1" x14ac:dyDescent="0.2">
      <c r="A299" s="102"/>
      <c r="B299" s="102" t="s">
        <v>335</v>
      </c>
      <c r="C299" s="107"/>
      <c r="D299" s="104"/>
      <c r="E299" s="108" t="s">
        <v>336</v>
      </c>
      <c r="F299" s="71"/>
      <c r="G299" s="71" t="s">
        <v>337</v>
      </c>
      <c r="H299" s="71"/>
      <c r="I299" s="71"/>
      <c r="J299" s="71"/>
      <c r="K299" s="71"/>
      <c r="L299" s="71"/>
      <c r="M299" s="71" t="s">
        <v>337</v>
      </c>
      <c r="N299" s="105"/>
      <c r="O299" s="105"/>
    </row>
    <row r="300" spans="1:19" s="59" customFormat="1" ht="12.75" customHeight="1" x14ac:dyDescent="0.2">
      <c r="A300" s="57"/>
      <c r="B300" s="99" t="s">
        <v>356</v>
      </c>
      <c r="C300" s="9">
        <v>202</v>
      </c>
      <c r="D300" s="51"/>
      <c r="E300" s="65" t="s">
        <v>357</v>
      </c>
      <c r="F300" s="69">
        <v>1</v>
      </c>
      <c r="G300" s="71" t="s">
        <v>247</v>
      </c>
      <c r="H300" s="69"/>
      <c r="I300" s="69"/>
      <c r="J300" s="69"/>
      <c r="K300" s="69"/>
      <c r="L300" s="69"/>
      <c r="M300" s="71" t="s">
        <v>247</v>
      </c>
    </row>
    <row r="301" spans="1:19" s="59" customFormat="1" ht="12.75" customHeight="1" x14ac:dyDescent="0.2">
      <c r="A301" s="57"/>
      <c r="B301" s="99" t="s">
        <v>358</v>
      </c>
      <c r="C301" s="9">
        <v>203</v>
      </c>
      <c r="D301" s="51"/>
      <c r="E301" s="65" t="s">
        <v>359</v>
      </c>
      <c r="F301" s="69">
        <v>2</v>
      </c>
      <c r="G301" s="71" t="s">
        <v>292</v>
      </c>
      <c r="H301" s="69"/>
      <c r="I301" s="69"/>
      <c r="J301" s="69"/>
      <c r="K301" s="69"/>
      <c r="L301" s="69"/>
      <c r="M301" s="71" t="s">
        <v>292</v>
      </c>
    </row>
    <row r="302" spans="1:19" s="59" customFormat="1" ht="12.75" customHeight="1" x14ac:dyDescent="0.2">
      <c r="A302" s="57"/>
      <c r="B302" s="99" t="s">
        <v>360</v>
      </c>
      <c r="C302" s="9">
        <v>204</v>
      </c>
      <c r="D302" s="51"/>
      <c r="E302" s="65" t="s">
        <v>361</v>
      </c>
      <c r="F302" s="69">
        <v>1</v>
      </c>
      <c r="G302" s="71" t="s">
        <v>305</v>
      </c>
      <c r="H302" s="69"/>
      <c r="I302" s="69"/>
      <c r="J302" s="69"/>
      <c r="K302" s="69"/>
      <c r="L302" s="69"/>
      <c r="M302" s="71" t="s">
        <v>305</v>
      </c>
    </row>
    <row r="303" spans="1:19" s="59" customFormat="1" ht="12.75" customHeight="1" x14ac:dyDescent="0.2">
      <c r="A303" s="57"/>
      <c r="B303" s="99" t="s">
        <v>330</v>
      </c>
      <c r="C303" s="9">
        <v>205</v>
      </c>
      <c r="D303" s="51"/>
      <c r="E303" s="65" t="s">
        <v>362</v>
      </c>
      <c r="F303" s="69">
        <v>3</v>
      </c>
      <c r="G303" s="71" t="s">
        <v>327</v>
      </c>
      <c r="H303" s="69"/>
      <c r="I303" s="69"/>
      <c r="J303" s="69"/>
      <c r="K303" s="69"/>
      <c r="L303" s="69"/>
      <c r="M303" s="71" t="s">
        <v>327</v>
      </c>
    </row>
    <row r="304" spans="1:19" s="59" customFormat="1" ht="12.75" customHeight="1" x14ac:dyDescent="0.2">
      <c r="A304" s="57"/>
      <c r="B304" s="99" t="s">
        <v>363</v>
      </c>
      <c r="C304" s="9">
        <v>206</v>
      </c>
      <c r="D304" s="51"/>
      <c r="E304" s="65" t="s">
        <v>364</v>
      </c>
      <c r="F304" s="69">
        <v>2</v>
      </c>
      <c r="G304" s="71" t="s">
        <v>337</v>
      </c>
      <c r="H304" s="69"/>
      <c r="I304" s="69"/>
      <c r="J304" s="69"/>
      <c r="K304" s="69"/>
      <c r="L304" s="69"/>
      <c r="M304" s="71" t="s">
        <v>337</v>
      </c>
    </row>
    <row r="305" spans="1:16" s="59" customFormat="1" ht="12.75" customHeight="1" x14ac:dyDescent="0.2">
      <c r="A305" s="57"/>
      <c r="B305" s="99" t="s">
        <v>365</v>
      </c>
      <c r="C305" s="9">
        <v>207</v>
      </c>
      <c r="D305" s="51"/>
      <c r="E305" s="65" t="s">
        <v>366</v>
      </c>
      <c r="F305" s="69">
        <v>1</v>
      </c>
      <c r="G305" s="71" t="s">
        <v>340</v>
      </c>
      <c r="H305" s="69"/>
      <c r="I305" s="69"/>
      <c r="J305" s="69"/>
      <c r="K305" s="69"/>
      <c r="L305" s="69"/>
      <c r="M305" s="71" t="s">
        <v>340</v>
      </c>
    </row>
    <row r="306" spans="1:16" s="59" customFormat="1" ht="12.75" customHeight="1" x14ac:dyDescent="0.2">
      <c r="A306" s="57"/>
      <c r="B306" s="99" t="s">
        <v>367</v>
      </c>
      <c r="C306" s="9">
        <v>208</v>
      </c>
      <c r="D306" s="51"/>
      <c r="E306" s="65" t="s">
        <v>368</v>
      </c>
      <c r="F306" s="69">
        <v>1</v>
      </c>
      <c r="G306" s="71" t="s">
        <v>340</v>
      </c>
      <c r="H306" s="69"/>
      <c r="I306" s="69"/>
      <c r="J306" s="69"/>
      <c r="K306" s="69"/>
      <c r="L306" s="69"/>
      <c r="M306" s="71" t="s">
        <v>340</v>
      </c>
    </row>
    <row r="307" spans="1:16" s="59" customFormat="1" ht="12.75" customHeight="1" x14ac:dyDescent="0.2">
      <c r="A307" s="57"/>
      <c r="B307" s="99" t="s">
        <v>343</v>
      </c>
      <c r="C307" s="9">
        <v>209</v>
      </c>
      <c r="D307" s="51"/>
      <c r="E307" s="65" t="s">
        <v>344</v>
      </c>
      <c r="F307" s="69">
        <v>1</v>
      </c>
      <c r="G307" s="71" t="s">
        <v>345</v>
      </c>
      <c r="H307" s="69"/>
      <c r="I307" s="69"/>
      <c r="J307" s="69"/>
      <c r="K307" s="69"/>
      <c r="L307" s="69"/>
      <c r="M307" s="71" t="s">
        <v>345</v>
      </c>
    </row>
    <row r="308" spans="1:16" s="59" customFormat="1" ht="12.75" customHeight="1" x14ac:dyDescent="0.2">
      <c r="A308" s="57"/>
      <c r="B308" s="99" t="s">
        <v>346</v>
      </c>
      <c r="C308" s="9">
        <v>210</v>
      </c>
      <c r="D308" s="51"/>
      <c r="E308" s="65" t="s">
        <v>347</v>
      </c>
      <c r="F308" s="69">
        <v>12</v>
      </c>
      <c r="G308" s="71" t="s">
        <v>348</v>
      </c>
      <c r="H308" s="69"/>
      <c r="I308" s="69"/>
      <c r="J308" s="69"/>
      <c r="K308" s="69"/>
      <c r="L308" s="69"/>
      <c r="M308" s="71" t="s">
        <v>348</v>
      </c>
    </row>
    <row r="309" spans="1:16" s="59" customFormat="1" ht="12.75" customHeight="1" x14ac:dyDescent="0.2">
      <c r="A309" s="57"/>
      <c r="B309" s="99"/>
      <c r="C309" s="9"/>
      <c r="D309" s="51"/>
      <c r="E309" s="67" t="s">
        <v>2</v>
      </c>
      <c r="F309" s="70">
        <f>SUM(F272:F308)</f>
        <v>34</v>
      </c>
      <c r="G309" s="71"/>
      <c r="H309" s="70">
        <f>SUM(H272:H308)</f>
        <v>0</v>
      </c>
      <c r="I309" s="69"/>
      <c r="J309" s="70">
        <f>SUM(J272:J308)</f>
        <v>0</v>
      </c>
      <c r="K309" s="69"/>
      <c r="L309" s="70">
        <f>SUM(L272:L308)</f>
        <v>0</v>
      </c>
      <c r="M309" s="69"/>
      <c r="N309" s="70">
        <f>SUM(N272:N308)</f>
        <v>0</v>
      </c>
    </row>
    <row r="310" spans="1:16" s="59" customFormat="1" ht="12.75" customHeight="1" x14ac:dyDescent="0.2">
      <c r="A310" s="57"/>
      <c r="B310" s="57"/>
      <c r="C310" s="9"/>
      <c r="D310" s="51"/>
      <c r="E310" s="52"/>
      <c r="F310" s="22"/>
      <c r="G310" s="69"/>
      <c r="H310" s="69"/>
      <c r="I310" s="69"/>
      <c r="J310" s="69"/>
      <c r="K310" s="69"/>
      <c r="L310" s="69"/>
      <c r="M310" s="69"/>
    </row>
    <row r="311" spans="1:16" ht="12.75" customHeight="1" x14ac:dyDescent="0.2">
      <c r="A311" s="57"/>
      <c r="B311" s="57"/>
      <c r="C311" s="9"/>
      <c r="D311" s="66"/>
      <c r="E311" s="52" t="s">
        <v>25</v>
      </c>
      <c r="F311" s="70">
        <f>F105+F221+F236+F249+F268+F309</f>
        <v>1450</v>
      </c>
      <c r="G311" s="69"/>
      <c r="H311" s="70">
        <f>H105+H221+H236+H249+H268+H309</f>
        <v>0</v>
      </c>
      <c r="I311" s="69"/>
      <c r="J311" s="70">
        <f>J105+J221+J236+J249+J268+J309</f>
        <v>0</v>
      </c>
      <c r="K311" s="69"/>
      <c r="L311" s="70">
        <f>L105+L221+L236+L249+L268+L309</f>
        <v>0</v>
      </c>
      <c r="M311" s="69"/>
      <c r="N311" s="70">
        <f>N105+N221+N236+N249+N268+N309</f>
        <v>0</v>
      </c>
      <c r="O311" s="71"/>
      <c r="P311" s="1"/>
    </row>
    <row r="312" spans="1:16" ht="12.75" customHeight="1" x14ac:dyDescent="0.2">
      <c r="A312" s="57"/>
      <c r="B312" s="57"/>
      <c r="C312" s="9"/>
      <c r="D312" s="51"/>
      <c r="E312" s="65"/>
      <c r="F312" s="22"/>
      <c r="G312" s="69"/>
      <c r="H312" s="69"/>
      <c r="I312" s="69"/>
      <c r="J312" s="69"/>
      <c r="K312" s="69"/>
      <c r="L312" s="69"/>
      <c r="M312" s="69"/>
      <c r="N312" s="69"/>
      <c r="O312" s="71"/>
      <c r="P312" s="1"/>
    </row>
    <row r="313" spans="1:16" ht="12.75" customHeight="1" x14ac:dyDescent="0.2">
      <c r="A313" s="57"/>
      <c r="B313" s="57"/>
      <c r="C313" s="9"/>
      <c r="D313" s="66"/>
      <c r="E313" s="21" t="s">
        <v>24</v>
      </c>
      <c r="F313" s="69"/>
      <c r="G313" s="69"/>
      <c r="H313" s="69"/>
      <c r="I313" s="69"/>
      <c r="J313" s="69"/>
      <c r="K313" s="69"/>
      <c r="L313" s="69"/>
      <c r="M313" s="69"/>
      <c r="N313" s="69"/>
      <c r="O313" s="71"/>
      <c r="P313" s="1"/>
    </row>
    <row r="314" spans="1:16" ht="12.75" customHeight="1" x14ac:dyDescent="0.2">
      <c r="A314" s="57"/>
      <c r="B314" s="57"/>
      <c r="C314" s="9"/>
      <c r="D314" s="66"/>
      <c r="E314" s="21"/>
      <c r="F314" s="69"/>
      <c r="G314" s="69"/>
      <c r="H314" s="69"/>
      <c r="I314" s="69"/>
      <c r="J314" s="69"/>
      <c r="K314" s="69"/>
      <c r="L314" s="69"/>
      <c r="M314" s="69"/>
      <c r="N314" s="69"/>
      <c r="O314" s="71"/>
      <c r="P314" s="1"/>
    </row>
    <row r="315" spans="1:16" ht="12.75" customHeight="1" x14ac:dyDescent="0.2">
      <c r="A315" s="57"/>
      <c r="B315" s="57"/>
      <c r="C315" s="9"/>
      <c r="D315" s="66"/>
      <c r="E315" s="65" t="s">
        <v>11</v>
      </c>
      <c r="F315" s="69"/>
      <c r="G315" s="69"/>
      <c r="H315" s="69"/>
      <c r="I315" s="69"/>
      <c r="J315" s="69"/>
      <c r="K315" s="69"/>
      <c r="L315" s="69"/>
      <c r="M315" s="69"/>
      <c r="N315" s="69"/>
      <c r="O315" s="71"/>
      <c r="P315" s="1"/>
    </row>
    <row r="316" spans="1:16" ht="12.75" customHeight="1" x14ac:dyDescent="0.2">
      <c r="A316" s="57"/>
      <c r="B316" s="57"/>
      <c r="C316" s="9"/>
      <c r="D316" s="66"/>
      <c r="E316" s="65" t="s">
        <v>23</v>
      </c>
      <c r="F316" s="69"/>
      <c r="G316" s="69"/>
      <c r="H316" s="69"/>
      <c r="I316" s="69"/>
      <c r="J316" s="69"/>
      <c r="K316" s="69"/>
      <c r="L316" s="69"/>
      <c r="M316" s="69"/>
      <c r="N316" s="69"/>
      <c r="O316" s="71"/>
      <c r="P316" s="1"/>
    </row>
    <row r="317" spans="1:16" ht="12.75" customHeight="1" x14ac:dyDescent="0.2">
      <c r="A317" s="57"/>
      <c r="B317" s="57"/>
      <c r="C317" s="68">
        <v>211</v>
      </c>
      <c r="D317" s="66"/>
      <c r="E317" s="65" t="s">
        <v>440</v>
      </c>
      <c r="F317" s="69">
        <v>1</v>
      </c>
      <c r="G317" s="71">
        <v>166651.17901051848</v>
      </c>
      <c r="H317" s="69"/>
      <c r="I317" s="69"/>
      <c r="J317" s="69"/>
      <c r="K317" s="69"/>
      <c r="L317" s="69"/>
      <c r="M317" s="69">
        <f t="shared" ref="M317:M340" si="24">G317*(1+$P$8)</f>
        <v>169817.5514117183</v>
      </c>
      <c r="N317" s="69"/>
      <c r="O317" s="71"/>
      <c r="P317" s="1"/>
    </row>
    <row r="318" spans="1:16" ht="12.75" customHeight="1" x14ac:dyDescent="0.2">
      <c r="A318" s="57"/>
      <c r="B318" s="57"/>
      <c r="C318" s="68">
        <v>212</v>
      </c>
      <c r="D318" s="66"/>
      <c r="E318" s="65" t="s">
        <v>22</v>
      </c>
      <c r="F318" s="69">
        <v>1</v>
      </c>
      <c r="G318" s="71">
        <v>133758.76619036405</v>
      </c>
      <c r="H318" s="69"/>
      <c r="I318" s="69"/>
      <c r="J318" s="69"/>
      <c r="K318" s="69"/>
      <c r="L318" s="69"/>
      <c r="M318" s="69">
        <f t="shared" si="24"/>
        <v>136300.18274798096</v>
      </c>
      <c r="N318" s="69"/>
      <c r="O318" s="71"/>
      <c r="P318" s="1"/>
    </row>
    <row r="319" spans="1:16" ht="12.75" customHeight="1" x14ac:dyDescent="0.2">
      <c r="A319" s="57"/>
      <c r="B319" s="57"/>
      <c r="C319" s="68">
        <v>213</v>
      </c>
      <c r="D319" s="66"/>
      <c r="E319" s="65" t="s">
        <v>21</v>
      </c>
      <c r="F319" s="69">
        <v>1</v>
      </c>
      <c r="G319" s="71">
        <v>125431.90875050554</v>
      </c>
      <c r="H319" s="69"/>
      <c r="I319" s="69"/>
      <c r="J319" s="69"/>
      <c r="K319" s="69"/>
      <c r="L319" s="69"/>
      <c r="M319" s="69">
        <f t="shared" si="24"/>
        <v>127815.11501676514</v>
      </c>
      <c r="N319" s="69"/>
      <c r="O319" s="71"/>
      <c r="P319" s="1"/>
    </row>
    <row r="320" spans="1:16" ht="12.75" customHeight="1" x14ac:dyDescent="0.2">
      <c r="A320" s="57"/>
      <c r="B320" s="57"/>
      <c r="C320" s="68">
        <v>214</v>
      </c>
      <c r="D320" s="66"/>
      <c r="E320" s="65" t="s">
        <v>20</v>
      </c>
      <c r="F320" s="69">
        <v>1</v>
      </c>
      <c r="G320" s="71">
        <v>125431.90875050554</v>
      </c>
      <c r="H320" s="69"/>
      <c r="I320" s="69"/>
      <c r="J320" s="69"/>
      <c r="K320" s="69"/>
      <c r="L320" s="69"/>
      <c r="M320" s="69">
        <f t="shared" si="24"/>
        <v>127815.11501676514</v>
      </c>
      <c r="N320" s="69"/>
      <c r="O320" s="71"/>
      <c r="P320" s="1"/>
    </row>
    <row r="321" spans="1:16" ht="12.75" customHeight="1" x14ac:dyDescent="0.2">
      <c r="A321" s="57"/>
      <c r="B321" s="57"/>
      <c r="C321" s="68">
        <v>215</v>
      </c>
      <c r="D321" s="66"/>
      <c r="E321" s="65" t="s">
        <v>369</v>
      </c>
      <c r="F321" s="69">
        <v>1</v>
      </c>
      <c r="G321" s="71">
        <v>125431.71642167654</v>
      </c>
      <c r="H321" s="69"/>
      <c r="I321" s="69"/>
      <c r="J321" s="69"/>
      <c r="K321" s="69"/>
      <c r="L321" s="69"/>
      <c r="M321" s="69">
        <f t="shared" si="24"/>
        <v>127814.91903368838</v>
      </c>
      <c r="N321" s="69"/>
      <c r="O321" s="71"/>
      <c r="P321" s="1"/>
    </row>
    <row r="322" spans="1:16" ht="12.75" customHeight="1" x14ac:dyDescent="0.2">
      <c r="A322" s="57"/>
      <c r="B322" s="57"/>
      <c r="C322" s="68">
        <v>216</v>
      </c>
      <c r="D322" s="66"/>
      <c r="E322" s="65" t="s">
        <v>101</v>
      </c>
      <c r="F322" s="69">
        <v>4</v>
      </c>
      <c r="G322" s="71"/>
      <c r="H322" s="69"/>
      <c r="I322" s="69"/>
      <c r="J322" s="69"/>
      <c r="K322" s="69"/>
      <c r="L322" s="69"/>
      <c r="M322" s="69"/>
      <c r="N322" s="69"/>
      <c r="O322" s="71"/>
      <c r="P322" s="1"/>
    </row>
    <row r="323" spans="1:16" ht="12.75" customHeight="1" x14ac:dyDescent="0.2">
      <c r="A323" s="57"/>
      <c r="B323" s="57"/>
      <c r="C323" s="62"/>
      <c r="D323" s="66"/>
      <c r="E323" s="65" t="s">
        <v>105</v>
      </c>
      <c r="F323" s="69"/>
      <c r="G323" s="71">
        <v>118124.2260762815</v>
      </c>
      <c r="H323" s="69"/>
      <c r="I323" s="69"/>
      <c r="J323" s="69"/>
      <c r="K323" s="69"/>
      <c r="L323" s="69"/>
      <c r="M323" s="69">
        <f t="shared" si="24"/>
        <v>120368.58637173084</v>
      </c>
      <c r="N323" s="69"/>
      <c r="O323" s="71"/>
      <c r="P323" s="1"/>
    </row>
    <row r="324" spans="1:16" ht="12.75" customHeight="1" x14ac:dyDescent="0.2">
      <c r="A324" s="57"/>
      <c r="B324" s="57"/>
      <c r="C324" s="62"/>
      <c r="D324" s="66"/>
      <c r="E324" s="65" t="s">
        <v>106</v>
      </c>
      <c r="F324" s="69"/>
      <c r="G324" s="71">
        <v>108689.33988765047</v>
      </c>
      <c r="H324" s="69"/>
      <c r="I324" s="69"/>
      <c r="J324" s="69"/>
      <c r="K324" s="69"/>
      <c r="L324" s="69"/>
      <c r="M324" s="69">
        <f t="shared" si="24"/>
        <v>110754.43734551582</v>
      </c>
      <c r="N324" s="69"/>
      <c r="O324" s="71"/>
      <c r="P324" s="1"/>
    </row>
    <row r="325" spans="1:16" ht="12.75" customHeight="1" x14ac:dyDescent="0.2">
      <c r="A325" s="57"/>
      <c r="B325" s="57"/>
      <c r="C325" s="62"/>
      <c r="D325" s="66"/>
      <c r="E325" s="65" t="s">
        <v>107</v>
      </c>
      <c r="F325" s="69"/>
      <c r="G325" s="71">
        <v>98498.427541826459</v>
      </c>
      <c r="H325" s="69"/>
      <c r="I325" s="69"/>
      <c r="J325" s="69"/>
      <c r="K325" s="69"/>
      <c r="L325" s="69"/>
      <c r="M325" s="69">
        <f t="shared" si="24"/>
        <v>100369.89766512116</v>
      </c>
      <c r="N325" s="69"/>
      <c r="O325" s="71"/>
      <c r="P325" s="1"/>
    </row>
    <row r="326" spans="1:16" ht="12.75" customHeight="1" x14ac:dyDescent="0.2">
      <c r="A326" s="57"/>
      <c r="B326" s="57"/>
      <c r="C326" s="62"/>
      <c r="D326" s="66"/>
      <c r="E326" s="65" t="s">
        <v>108</v>
      </c>
      <c r="F326" s="69"/>
      <c r="G326" s="71">
        <v>84982.601370041652</v>
      </c>
      <c r="H326" s="69"/>
      <c r="I326" s="69"/>
      <c r="J326" s="69"/>
      <c r="K326" s="69"/>
      <c r="L326" s="69"/>
      <c r="M326" s="69">
        <f t="shared" si="24"/>
        <v>86597.270796072436</v>
      </c>
      <c r="N326" s="69"/>
      <c r="O326" s="71"/>
      <c r="P326" s="1"/>
    </row>
    <row r="327" spans="1:16" ht="12.75" customHeight="1" x14ac:dyDescent="0.2">
      <c r="A327" s="57"/>
      <c r="B327" s="57"/>
      <c r="C327" s="68">
        <v>217</v>
      </c>
      <c r="D327" s="66"/>
      <c r="E327" s="65" t="s">
        <v>19</v>
      </c>
      <c r="F327" s="69">
        <v>1</v>
      </c>
      <c r="G327" s="71">
        <v>95985.595052356235</v>
      </c>
      <c r="H327" s="69"/>
      <c r="I327" s="69"/>
      <c r="J327" s="69"/>
      <c r="K327" s="69"/>
      <c r="L327" s="69"/>
      <c r="M327" s="69">
        <f t="shared" si="24"/>
        <v>97809.321358350993</v>
      </c>
      <c r="N327" s="69"/>
      <c r="O327" s="71"/>
      <c r="P327" s="1"/>
    </row>
    <row r="328" spans="1:16" ht="12.75" customHeight="1" x14ac:dyDescent="0.2">
      <c r="A328" s="57"/>
      <c r="B328" s="57"/>
      <c r="C328" s="68">
        <v>218</v>
      </c>
      <c r="D328" s="66"/>
      <c r="E328" s="65" t="s">
        <v>18</v>
      </c>
      <c r="F328" s="69">
        <v>1</v>
      </c>
      <c r="G328" s="71">
        <v>95097.458974772919</v>
      </c>
      <c r="H328" s="69"/>
      <c r="I328" s="69"/>
      <c r="J328" s="69"/>
      <c r="K328" s="69"/>
      <c r="L328" s="69"/>
      <c r="M328" s="69">
        <f t="shared" si="24"/>
        <v>96904.310695293592</v>
      </c>
      <c r="N328" s="69"/>
      <c r="O328" s="71"/>
      <c r="P328" s="1"/>
    </row>
    <row r="329" spans="1:16" ht="12.75" customHeight="1" x14ac:dyDescent="0.2">
      <c r="A329" s="57"/>
      <c r="B329" s="57"/>
      <c r="C329" s="68">
        <v>219</v>
      </c>
      <c r="D329" s="66"/>
      <c r="E329" s="65" t="s">
        <v>58</v>
      </c>
      <c r="F329" s="69">
        <v>1</v>
      </c>
      <c r="G329" s="71">
        <v>93456.578289054247</v>
      </c>
      <c r="H329" s="69"/>
      <c r="I329" s="69"/>
      <c r="J329" s="69"/>
      <c r="K329" s="69"/>
      <c r="L329" s="69"/>
      <c r="M329" s="69">
        <f t="shared" si="24"/>
        <v>95232.253276546267</v>
      </c>
      <c r="N329" s="69"/>
      <c r="O329" s="71"/>
      <c r="P329" s="1"/>
    </row>
    <row r="330" spans="1:16" ht="12.75" customHeight="1" x14ac:dyDescent="0.2">
      <c r="A330" s="57"/>
      <c r="B330" s="57"/>
      <c r="C330" s="68">
        <v>220</v>
      </c>
      <c r="D330" s="66"/>
      <c r="E330" s="65" t="s">
        <v>17</v>
      </c>
      <c r="F330" s="69">
        <v>1</v>
      </c>
      <c r="G330" s="71">
        <v>90730.923709337207</v>
      </c>
      <c r="H330" s="69"/>
      <c r="I330" s="69"/>
      <c r="J330" s="69"/>
      <c r="K330" s="69"/>
      <c r="L330" s="69"/>
      <c r="M330" s="69">
        <f t="shared" si="24"/>
        <v>92454.811259814611</v>
      </c>
      <c r="N330" s="69"/>
      <c r="O330" s="71"/>
      <c r="P330" s="1"/>
    </row>
    <row r="331" spans="1:16" s="59" customFormat="1" ht="12.75" customHeight="1" x14ac:dyDescent="0.2">
      <c r="A331" s="57"/>
      <c r="B331" s="57"/>
      <c r="C331" s="68">
        <v>221</v>
      </c>
      <c r="D331" s="66"/>
      <c r="E331" s="65" t="s">
        <v>153</v>
      </c>
      <c r="F331" s="69">
        <v>1</v>
      </c>
      <c r="G331" s="71">
        <v>85465</v>
      </c>
      <c r="H331" s="69"/>
      <c r="I331" s="69"/>
      <c r="J331" s="69"/>
      <c r="K331" s="69"/>
      <c r="L331" s="69"/>
      <c r="M331" s="69"/>
      <c r="N331" s="69"/>
      <c r="O331" s="71"/>
    </row>
    <row r="332" spans="1:16" ht="12.75" customHeight="1" x14ac:dyDescent="0.25">
      <c r="A332" s="57"/>
      <c r="B332" s="57"/>
      <c r="C332" s="68">
        <v>222</v>
      </c>
      <c r="D332" s="85"/>
      <c r="E332" s="65" t="s">
        <v>141</v>
      </c>
      <c r="F332" s="69">
        <v>1</v>
      </c>
      <c r="G332" s="71">
        <v>85465.105857783943</v>
      </c>
      <c r="H332" s="69"/>
      <c r="I332" s="69"/>
      <c r="J332" s="69"/>
      <c r="K332" s="69"/>
      <c r="L332" s="69"/>
      <c r="M332" s="69">
        <f t="shared" si="24"/>
        <v>87088.942869081831</v>
      </c>
      <c r="N332" s="69"/>
      <c r="O332" s="71"/>
      <c r="P332" s="1"/>
    </row>
    <row r="333" spans="1:16" ht="12.75" customHeight="1" x14ac:dyDescent="0.25">
      <c r="A333" s="57"/>
      <c r="B333" s="57"/>
      <c r="C333" s="68">
        <v>223</v>
      </c>
      <c r="D333" s="85"/>
      <c r="E333" s="65" t="s">
        <v>16</v>
      </c>
      <c r="F333" s="69">
        <v>1</v>
      </c>
      <c r="G333" s="71">
        <v>85465.105857783943</v>
      </c>
      <c r="H333" s="69"/>
      <c r="I333" s="69"/>
      <c r="J333" s="69"/>
      <c r="K333" s="69"/>
      <c r="L333" s="69"/>
      <c r="M333" s="69">
        <f t="shared" si="24"/>
        <v>87088.942869081831</v>
      </c>
      <c r="N333" s="69"/>
      <c r="O333" s="71"/>
      <c r="P333" s="1"/>
    </row>
    <row r="334" spans="1:16" ht="12.75" customHeight="1" x14ac:dyDescent="0.25">
      <c r="A334" s="57"/>
      <c r="B334" s="57"/>
      <c r="C334" s="68">
        <v>224</v>
      </c>
      <c r="D334" s="85"/>
      <c r="E334" s="65" t="s">
        <v>56</v>
      </c>
      <c r="F334" s="69">
        <v>1</v>
      </c>
      <c r="G334" s="71">
        <v>85357.899403833522</v>
      </c>
      <c r="H334" s="69"/>
      <c r="I334" s="69"/>
      <c r="J334" s="69"/>
      <c r="K334" s="69"/>
      <c r="L334" s="69"/>
      <c r="M334" s="69">
        <f t="shared" si="24"/>
        <v>86979.699492506348</v>
      </c>
      <c r="N334" s="69"/>
      <c r="O334" s="71"/>
      <c r="P334" s="1"/>
    </row>
    <row r="335" spans="1:16" ht="12.75" customHeight="1" x14ac:dyDescent="0.25">
      <c r="A335" s="57"/>
      <c r="B335" s="57"/>
      <c r="C335" s="68">
        <v>225</v>
      </c>
      <c r="D335" s="85"/>
      <c r="E335" s="65" t="s">
        <v>15</v>
      </c>
      <c r="F335" s="69">
        <v>1</v>
      </c>
      <c r="G335" s="71">
        <v>79834.296223714977</v>
      </c>
      <c r="H335" s="69"/>
      <c r="I335" s="69"/>
      <c r="J335" s="69"/>
      <c r="K335" s="69"/>
      <c r="L335" s="69"/>
      <c r="M335" s="69">
        <f t="shared" si="24"/>
        <v>81351.14785196555</v>
      </c>
      <c r="N335" s="69"/>
      <c r="O335" s="71"/>
      <c r="P335" s="1"/>
    </row>
    <row r="336" spans="1:16" ht="12.75" customHeight="1" x14ac:dyDescent="0.25">
      <c r="A336" s="57"/>
      <c r="B336" s="57"/>
      <c r="C336" s="68">
        <v>226</v>
      </c>
      <c r="D336" s="85"/>
      <c r="E336" s="65" t="s">
        <v>14</v>
      </c>
      <c r="F336" s="69">
        <v>1</v>
      </c>
      <c r="G336" s="71">
        <v>69538.54115181198</v>
      </c>
      <c r="H336" s="69"/>
      <c r="I336" s="69"/>
      <c r="J336" s="69"/>
      <c r="K336" s="69"/>
      <c r="L336" s="69"/>
      <c r="M336" s="69">
        <f t="shared" si="24"/>
        <v>70859.773433696406</v>
      </c>
      <c r="O336" s="71"/>
      <c r="P336" s="1"/>
    </row>
    <row r="337" spans="1:16" ht="12.75" customHeight="1" x14ac:dyDescent="0.25">
      <c r="A337" s="57"/>
      <c r="B337" s="57"/>
      <c r="C337" s="68">
        <v>227</v>
      </c>
      <c r="D337" s="85"/>
      <c r="E337" s="65" t="s">
        <v>135</v>
      </c>
      <c r="F337" s="69">
        <v>1</v>
      </c>
      <c r="G337" s="71">
        <v>69538.459228012958</v>
      </c>
      <c r="H337" s="69"/>
      <c r="I337" s="69"/>
      <c r="J337" s="69"/>
      <c r="K337" s="69"/>
      <c r="L337" s="69"/>
      <c r="M337" s="69">
        <f t="shared" si="24"/>
        <v>70859.689953345194</v>
      </c>
      <c r="O337" s="71"/>
      <c r="P337" s="1"/>
    </row>
    <row r="338" spans="1:16" ht="12.75" customHeight="1" x14ac:dyDescent="0.25">
      <c r="A338" s="57"/>
      <c r="B338" s="57"/>
      <c r="C338" s="68">
        <v>228</v>
      </c>
      <c r="D338" s="85"/>
      <c r="E338" s="65" t="s">
        <v>13</v>
      </c>
      <c r="F338" s="69">
        <v>2</v>
      </c>
      <c r="G338" s="71">
        <v>66593.497956525767</v>
      </c>
      <c r="H338" s="69"/>
      <c r="I338" s="69"/>
      <c r="J338" s="69"/>
      <c r="K338" s="69"/>
      <c r="L338" s="69"/>
      <c r="M338" s="69">
        <f t="shared" si="24"/>
        <v>67858.774417699751</v>
      </c>
      <c r="N338" s="69"/>
      <c r="O338" s="71"/>
      <c r="P338" s="1"/>
    </row>
    <row r="339" spans="1:16" ht="12.75" customHeight="1" x14ac:dyDescent="0.25">
      <c r="A339" s="57"/>
      <c r="B339" s="57"/>
      <c r="C339" s="68">
        <v>229</v>
      </c>
      <c r="D339" s="85"/>
      <c r="E339" s="65" t="s">
        <v>104</v>
      </c>
      <c r="F339" s="69">
        <v>1</v>
      </c>
      <c r="G339" s="71">
        <v>65233.276625334198</v>
      </c>
      <c r="H339" s="69"/>
      <c r="I339" s="69"/>
      <c r="J339" s="69"/>
      <c r="K339" s="69"/>
      <c r="L339" s="69"/>
      <c r="M339" s="69">
        <f t="shared" si="24"/>
        <v>66472.708881215542</v>
      </c>
      <c r="N339" s="69"/>
      <c r="O339" s="71"/>
      <c r="P339" s="1"/>
    </row>
    <row r="340" spans="1:16" ht="12.75" customHeight="1" x14ac:dyDescent="0.25">
      <c r="A340" s="57"/>
      <c r="B340" s="57"/>
      <c r="C340" s="68">
        <v>230</v>
      </c>
      <c r="D340" s="85"/>
      <c r="E340" s="65" t="s">
        <v>12</v>
      </c>
      <c r="F340" s="69">
        <v>5</v>
      </c>
      <c r="G340" s="71">
        <v>42469.569222106053</v>
      </c>
      <c r="H340" s="69"/>
      <c r="I340" s="69"/>
      <c r="J340" s="69"/>
      <c r="K340" s="69"/>
      <c r="L340" s="69"/>
      <c r="M340" s="69">
        <f t="shared" si="24"/>
        <v>43276.491037326065</v>
      </c>
      <c r="N340" s="69"/>
      <c r="O340" s="71"/>
      <c r="P340" s="1"/>
    </row>
    <row r="341" spans="1:16" ht="12.75" customHeight="1" x14ac:dyDescent="0.25">
      <c r="A341" s="57"/>
      <c r="B341" s="57"/>
      <c r="C341" s="68"/>
      <c r="D341" s="85"/>
      <c r="E341" s="67" t="s">
        <v>2</v>
      </c>
      <c r="F341" s="70">
        <f>SUM(F317:F340)</f>
        <v>28</v>
      </c>
      <c r="G341" s="71"/>
      <c r="H341" s="70">
        <f>SUM(H317:H340)</f>
        <v>0</v>
      </c>
      <c r="I341" s="69"/>
      <c r="J341" s="70">
        <f>SUM(J317:J340)</f>
        <v>0</v>
      </c>
      <c r="K341" s="69"/>
      <c r="L341" s="70">
        <f>SUM(L317:L340)</f>
        <v>0</v>
      </c>
      <c r="M341" s="69"/>
      <c r="N341" s="70">
        <f>SUM(N317:N340)</f>
        <v>0</v>
      </c>
      <c r="O341" s="71"/>
      <c r="P341" s="1"/>
    </row>
    <row r="342" spans="1:16" ht="12.75" customHeight="1" x14ac:dyDescent="0.2">
      <c r="A342" s="57"/>
      <c r="B342" s="57"/>
      <c r="C342" s="9"/>
      <c r="E342" s="67"/>
      <c r="F342" s="69"/>
      <c r="G342" s="69"/>
      <c r="H342" s="69"/>
      <c r="I342" s="69"/>
      <c r="J342" s="69"/>
      <c r="K342" s="69"/>
      <c r="L342" s="69"/>
      <c r="M342" s="69"/>
      <c r="N342" s="69"/>
      <c r="O342" s="71"/>
      <c r="P342" s="1"/>
    </row>
    <row r="343" spans="1:16" s="59" customFormat="1" ht="12.75" customHeight="1" x14ac:dyDescent="0.2">
      <c r="A343" s="57"/>
      <c r="B343" s="99"/>
      <c r="C343" s="9"/>
      <c r="D343" s="6"/>
      <c r="E343" s="65" t="s">
        <v>11</v>
      </c>
      <c r="F343" s="69"/>
      <c r="G343" s="71"/>
      <c r="H343" s="69"/>
      <c r="I343" s="69"/>
      <c r="J343" s="69"/>
      <c r="K343" s="69"/>
      <c r="L343" s="69"/>
      <c r="M343" s="69"/>
    </row>
    <row r="344" spans="1:16" s="59" customFormat="1" ht="12.75" customHeight="1" x14ac:dyDescent="0.2">
      <c r="A344" s="57"/>
      <c r="B344" s="99"/>
      <c r="C344" s="9"/>
      <c r="D344" s="6"/>
      <c r="E344" s="65" t="s">
        <v>155</v>
      </c>
      <c r="F344" s="69"/>
      <c r="G344" s="71"/>
      <c r="H344" s="69"/>
      <c r="I344" s="69"/>
      <c r="J344" s="69"/>
      <c r="K344" s="69"/>
      <c r="L344" s="69"/>
      <c r="M344" s="69"/>
    </row>
    <row r="345" spans="1:16" s="106" customFormat="1" ht="12.75" customHeight="1" x14ac:dyDescent="0.2">
      <c r="A345" s="102"/>
      <c r="B345" s="102"/>
      <c r="C345" s="9">
        <v>231</v>
      </c>
      <c r="D345" s="104"/>
      <c r="E345" s="104" t="s">
        <v>401</v>
      </c>
      <c r="F345" s="71">
        <v>3</v>
      </c>
      <c r="G345" s="71"/>
      <c r="H345" s="71"/>
      <c r="I345" s="71"/>
      <c r="J345" s="71"/>
      <c r="K345" s="71"/>
      <c r="L345" s="71"/>
      <c r="M345" s="71"/>
      <c r="N345" s="105"/>
      <c r="O345" s="105"/>
    </row>
    <row r="346" spans="1:16" s="106" customFormat="1" ht="12.75" customHeight="1" x14ac:dyDescent="0.2">
      <c r="A346" s="102"/>
      <c r="B346" s="102" t="s">
        <v>163</v>
      </c>
      <c r="C346" s="104"/>
      <c r="D346" s="104"/>
      <c r="E346" s="104" t="s">
        <v>164</v>
      </c>
      <c r="F346" s="71"/>
      <c r="G346" s="71" t="s">
        <v>165</v>
      </c>
      <c r="H346" s="71"/>
      <c r="I346" s="71"/>
      <c r="J346" s="71"/>
      <c r="K346" s="71"/>
      <c r="L346" s="71"/>
      <c r="M346" s="71" t="s">
        <v>165</v>
      </c>
      <c r="N346" s="105"/>
      <c r="O346" s="105"/>
    </row>
    <row r="347" spans="1:16" s="106" customFormat="1" ht="12.75" customHeight="1" x14ac:dyDescent="0.2">
      <c r="A347" s="102"/>
      <c r="B347" s="102" t="s">
        <v>211</v>
      </c>
      <c r="C347" s="107"/>
      <c r="D347" s="104"/>
      <c r="E347" s="108" t="s">
        <v>212</v>
      </c>
      <c r="F347" s="71"/>
      <c r="G347" s="71" t="s">
        <v>204</v>
      </c>
      <c r="H347" s="71"/>
      <c r="I347" s="71"/>
      <c r="J347" s="71"/>
      <c r="K347" s="71"/>
      <c r="L347" s="71"/>
      <c r="M347" s="71" t="s">
        <v>204</v>
      </c>
      <c r="N347" s="105"/>
      <c r="O347" s="105"/>
    </row>
    <row r="348" spans="1:16" s="106" customFormat="1" ht="12.75" customHeight="1" x14ac:dyDescent="0.2">
      <c r="A348" s="102"/>
      <c r="B348" s="102" t="s">
        <v>402</v>
      </c>
      <c r="C348" s="104"/>
      <c r="D348" s="104"/>
      <c r="E348" s="104" t="s">
        <v>403</v>
      </c>
      <c r="F348" s="71"/>
      <c r="G348" s="71" t="s">
        <v>217</v>
      </c>
      <c r="H348" s="71"/>
      <c r="I348" s="71"/>
      <c r="J348" s="71"/>
      <c r="K348" s="71"/>
      <c r="L348" s="71"/>
      <c r="M348" s="71" t="s">
        <v>217</v>
      </c>
      <c r="N348" s="105"/>
      <c r="O348" s="105"/>
    </row>
    <row r="349" spans="1:16" s="106" customFormat="1" ht="12.75" customHeight="1" x14ac:dyDescent="0.2">
      <c r="A349" s="102"/>
      <c r="B349" s="102" t="s">
        <v>404</v>
      </c>
      <c r="C349" s="104"/>
      <c r="D349" s="104"/>
      <c r="E349" s="104" t="s">
        <v>405</v>
      </c>
      <c r="F349" s="71"/>
      <c r="G349" s="71" t="s">
        <v>236</v>
      </c>
      <c r="H349" s="71"/>
      <c r="I349" s="71"/>
      <c r="J349" s="71"/>
      <c r="K349" s="71"/>
      <c r="L349" s="71"/>
      <c r="M349" s="71" t="s">
        <v>236</v>
      </c>
      <c r="N349" s="105"/>
      <c r="O349" s="105"/>
    </row>
    <row r="350" spans="1:16" s="106" customFormat="1" ht="12.75" customHeight="1" x14ac:dyDescent="0.2">
      <c r="A350" s="102"/>
      <c r="B350" s="102" t="s">
        <v>254</v>
      </c>
      <c r="C350" s="107"/>
      <c r="D350" s="104"/>
      <c r="E350" s="108" t="s">
        <v>255</v>
      </c>
      <c r="F350" s="71"/>
      <c r="G350" s="71" t="s">
        <v>247</v>
      </c>
      <c r="H350" s="71"/>
      <c r="I350" s="71"/>
      <c r="J350" s="71"/>
      <c r="K350" s="71"/>
      <c r="L350" s="71"/>
      <c r="M350" s="71" t="s">
        <v>247</v>
      </c>
      <c r="N350" s="105"/>
      <c r="O350" s="105"/>
    </row>
    <row r="351" spans="1:16" s="106" customFormat="1" ht="12.75" customHeight="1" x14ac:dyDescent="0.2">
      <c r="A351" s="102"/>
      <c r="B351" s="102" t="s">
        <v>294</v>
      </c>
      <c r="C351" s="107"/>
      <c r="D351" s="104"/>
      <c r="E351" s="108" t="s">
        <v>295</v>
      </c>
      <c r="F351" s="71"/>
      <c r="G351" s="71" t="s">
        <v>292</v>
      </c>
      <c r="H351" s="71"/>
      <c r="I351" s="71"/>
      <c r="J351" s="71"/>
      <c r="K351" s="71"/>
      <c r="L351" s="71"/>
      <c r="M351" s="71" t="s">
        <v>292</v>
      </c>
      <c r="N351" s="105"/>
      <c r="O351" s="105"/>
    </row>
    <row r="352" spans="1:16" s="106" customFormat="1" ht="12.75" customHeight="1" x14ac:dyDescent="0.2">
      <c r="A352" s="102"/>
      <c r="B352" s="102" t="s">
        <v>321</v>
      </c>
      <c r="C352" s="104"/>
      <c r="D352" s="104"/>
      <c r="E352" s="104" t="s">
        <v>322</v>
      </c>
      <c r="F352" s="71"/>
      <c r="G352" s="71" t="s">
        <v>305</v>
      </c>
      <c r="H352" s="71"/>
      <c r="I352" s="71"/>
      <c r="J352" s="71"/>
      <c r="K352" s="71"/>
      <c r="L352" s="71"/>
      <c r="M352" s="71" t="s">
        <v>305</v>
      </c>
      <c r="N352" s="105"/>
      <c r="O352" s="105"/>
    </row>
    <row r="353" spans="1:19" s="106" customFormat="1" ht="12.75" customHeight="1" x14ac:dyDescent="0.2">
      <c r="A353" s="102"/>
      <c r="B353" s="102" t="s">
        <v>328</v>
      </c>
      <c r="C353" s="104"/>
      <c r="D353" s="104"/>
      <c r="E353" s="104" t="s">
        <v>329</v>
      </c>
      <c r="F353" s="71"/>
      <c r="G353" s="71" t="s">
        <v>327</v>
      </c>
      <c r="H353" s="71"/>
      <c r="I353" s="71"/>
      <c r="J353" s="71"/>
      <c r="K353" s="71"/>
      <c r="L353" s="71"/>
      <c r="M353" s="71" t="s">
        <v>327</v>
      </c>
      <c r="N353" s="105"/>
      <c r="O353" s="105"/>
    </row>
    <row r="354" spans="1:19" s="59" customFormat="1" ht="12.75" customHeight="1" x14ac:dyDescent="0.2">
      <c r="A354" s="57"/>
      <c r="B354" s="99" t="s">
        <v>370</v>
      </c>
      <c r="C354" s="9">
        <v>232</v>
      </c>
      <c r="D354" s="6"/>
      <c r="E354" s="58" t="s">
        <v>371</v>
      </c>
      <c r="F354" s="69">
        <v>1</v>
      </c>
      <c r="G354" s="71" t="s">
        <v>178</v>
      </c>
      <c r="H354" s="69"/>
      <c r="I354" s="69"/>
      <c r="J354" s="69"/>
      <c r="K354" s="69"/>
      <c r="L354" s="69"/>
      <c r="M354" s="71" t="s">
        <v>178</v>
      </c>
    </row>
    <row r="355" spans="1:19" s="59" customFormat="1" ht="12.75" customHeight="1" x14ac:dyDescent="0.2">
      <c r="A355" s="57"/>
      <c r="B355" s="99" t="s">
        <v>186</v>
      </c>
      <c r="C355" s="9">
        <v>233</v>
      </c>
      <c r="D355" s="6"/>
      <c r="E355" s="58" t="s">
        <v>187</v>
      </c>
      <c r="F355" s="69">
        <v>1</v>
      </c>
      <c r="G355" s="71" t="s">
        <v>183</v>
      </c>
      <c r="H355" s="69"/>
      <c r="I355" s="69"/>
      <c r="J355" s="69"/>
      <c r="K355" s="69"/>
      <c r="L355" s="69"/>
      <c r="M355" s="71" t="s">
        <v>183</v>
      </c>
    </row>
    <row r="356" spans="1:19" s="59" customFormat="1" ht="12.75" customHeight="1" x14ac:dyDescent="0.2">
      <c r="A356" s="57"/>
      <c r="B356" s="99" t="s">
        <v>188</v>
      </c>
      <c r="C356" s="9">
        <v>234</v>
      </c>
      <c r="D356" s="6"/>
      <c r="E356" s="58" t="s">
        <v>189</v>
      </c>
      <c r="F356" s="69">
        <v>1</v>
      </c>
      <c r="G356" s="71" t="s">
        <v>183</v>
      </c>
      <c r="H356" s="69"/>
      <c r="I356" s="69"/>
      <c r="J356" s="69"/>
      <c r="K356" s="69"/>
      <c r="L356" s="69"/>
      <c r="M356" s="71" t="s">
        <v>183</v>
      </c>
    </row>
    <row r="357" spans="1:19" s="59" customFormat="1" ht="12.75" customHeight="1" x14ac:dyDescent="0.2">
      <c r="A357" s="57"/>
      <c r="B357" s="99" t="s">
        <v>372</v>
      </c>
      <c r="C357" s="9">
        <v>235</v>
      </c>
      <c r="D357" s="6"/>
      <c r="E357" s="58" t="s">
        <v>373</v>
      </c>
      <c r="F357" s="69">
        <v>1</v>
      </c>
      <c r="G357" s="71" t="s">
        <v>236</v>
      </c>
      <c r="H357" s="69"/>
      <c r="I357" s="69"/>
      <c r="J357" s="69"/>
      <c r="K357" s="69"/>
      <c r="L357" s="69"/>
      <c r="M357" s="71" t="s">
        <v>236</v>
      </c>
    </row>
    <row r="358" spans="1:19" s="59" customFormat="1" ht="12.75" customHeight="1" x14ac:dyDescent="0.2">
      <c r="A358" s="57"/>
      <c r="B358" s="99" t="s">
        <v>248</v>
      </c>
      <c r="C358" s="9">
        <v>236</v>
      </c>
      <c r="D358" s="6"/>
      <c r="E358" s="58" t="s">
        <v>441</v>
      </c>
      <c r="F358" s="69">
        <v>1</v>
      </c>
      <c r="G358" s="71" t="s">
        <v>247</v>
      </c>
      <c r="H358" s="69"/>
      <c r="I358" s="69"/>
      <c r="J358" s="69"/>
      <c r="K358" s="69"/>
      <c r="L358" s="69"/>
      <c r="M358" s="71" t="s">
        <v>247</v>
      </c>
    </row>
    <row r="359" spans="1:19" s="59" customFormat="1" ht="12.75" customHeight="1" x14ac:dyDescent="0.2">
      <c r="A359" s="57"/>
      <c r="B359" s="99" t="s">
        <v>374</v>
      </c>
      <c r="C359" s="9">
        <v>237</v>
      </c>
      <c r="D359" s="6"/>
      <c r="E359" s="58" t="s">
        <v>375</v>
      </c>
      <c r="F359" s="69">
        <v>1</v>
      </c>
      <c r="G359" s="71" t="s">
        <v>247</v>
      </c>
      <c r="H359" s="69"/>
      <c r="I359" s="69"/>
      <c r="J359" s="69"/>
      <c r="K359" s="69"/>
      <c r="L359" s="69"/>
      <c r="M359" s="71" t="s">
        <v>247</v>
      </c>
    </row>
    <row r="360" spans="1:19" s="115" customFormat="1" ht="12.75" customHeight="1" x14ac:dyDescent="0.2">
      <c r="A360" s="109"/>
      <c r="B360" s="109"/>
      <c r="C360" s="9">
        <v>238</v>
      </c>
      <c r="D360" s="111"/>
      <c r="E360" s="112" t="s">
        <v>426</v>
      </c>
      <c r="F360" s="113">
        <v>17</v>
      </c>
      <c r="G360" s="113"/>
      <c r="H360" s="113"/>
      <c r="I360" s="113"/>
      <c r="J360" s="113"/>
      <c r="K360" s="113"/>
      <c r="L360" s="113"/>
      <c r="M360" s="113"/>
      <c r="N360" s="113"/>
      <c r="O360" s="114"/>
      <c r="P360" s="113"/>
      <c r="Q360" s="114"/>
      <c r="R360" s="113"/>
      <c r="S360" s="114"/>
    </row>
    <row r="361" spans="1:19" s="115" customFormat="1" ht="12.75" customHeight="1" x14ac:dyDescent="0.2">
      <c r="A361" s="109"/>
      <c r="B361" s="109" t="s">
        <v>427</v>
      </c>
      <c r="C361" s="110"/>
      <c r="D361" s="111"/>
      <c r="E361" s="112" t="s">
        <v>428</v>
      </c>
      <c r="F361" s="113"/>
      <c r="G361" s="113" t="s">
        <v>247</v>
      </c>
      <c r="H361" s="113"/>
      <c r="I361" s="113"/>
      <c r="J361" s="113"/>
      <c r="K361" s="113"/>
      <c r="L361" s="113"/>
      <c r="M361" s="114" t="str">
        <f>G361</f>
        <v>GRADE C115</v>
      </c>
      <c r="N361" s="113"/>
      <c r="O361" s="113"/>
      <c r="P361" s="114"/>
      <c r="R361" s="114"/>
    </row>
    <row r="362" spans="1:19" s="115" customFormat="1" ht="12.75" customHeight="1" x14ac:dyDescent="0.2">
      <c r="A362" s="109"/>
      <c r="B362" s="109" t="s">
        <v>245</v>
      </c>
      <c r="C362" s="110"/>
      <c r="D362" s="111"/>
      <c r="E362" s="112" t="s">
        <v>246</v>
      </c>
      <c r="F362" s="113"/>
      <c r="G362" s="113" t="s">
        <v>247</v>
      </c>
      <c r="H362" s="113"/>
      <c r="I362" s="113"/>
      <c r="J362" s="113"/>
      <c r="K362" s="113"/>
      <c r="L362" s="113"/>
      <c r="M362" s="114" t="str">
        <f>G362</f>
        <v>GRADE C115</v>
      </c>
      <c r="N362" s="113"/>
      <c r="O362" s="113"/>
      <c r="P362" s="114"/>
      <c r="R362" s="114"/>
    </row>
    <row r="363" spans="1:19" s="115" customFormat="1" ht="12.75" customHeight="1" x14ac:dyDescent="0.2">
      <c r="A363" s="109"/>
      <c r="B363" s="109" t="s">
        <v>429</v>
      </c>
      <c r="C363" s="110"/>
      <c r="D363" s="111"/>
      <c r="E363" s="112" t="s">
        <v>430</v>
      </c>
      <c r="F363" s="113"/>
      <c r="G363" s="113" t="s">
        <v>281</v>
      </c>
      <c r="H363" s="113"/>
      <c r="I363" s="113"/>
      <c r="J363" s="113"/>
      <c r="K363" s="113"/>
      <c r="L363" s="113"/>
      <c r="M363" s="114" t="str">
        <f>G363</f>
        <v>GRADE C113</v>
      </c>
      <c r="N363" s="113"/>
      <c r="O363" s="113"/>
      <c r="P363" s="114"/>
      <c r="R363" s="114"/>
    </row>
    <row r="364" spans="1:19" s="106" customFormat="1" ht="12.75" customHeight="1" x14ac:dyDescent="0.2">
      <c r="A364" s="102"/>
      <c r="B364" s="102" t="s">
        <v>290</v>
      </c>
      <c r="C364" s="107"/>
      <c r="D364" s="104"/>
      <c r="E364" s="108" t="s">
        <v>291</v>
      </c>
      <c r="F364" s="71"/>
      <c r="G364" s="71" t="s">
        <v>292</v>
      </c>
      <c r="H364" s="71"/>
      <c r="I364" s="71"/>
      <c r="J364" s="71"/>
      <c r="K364" s="71"/>
      <c r="L364" s="71"/>
      <c r="M364" s="71" t="s">
        <v>292</v>
      </c>
      <c r="N364" s="105"/>
      <c r="O364" s="105"/>
    </row>
    <row r="365" spans="1:19" s="115" customFormat="1" ht="12.75" customHeight="1" x14ac:dyDescent="0.2">
      <c r="A365" s="109"/>
      <c r="B365" s="109" t="s">
        <v>431</v>
      </c>
      <c r="C365" s="110"/>
      <c r="D365" s="111"/>
      <c r="E365" s="112" t="s">
        <v>432</v>
      </c>
      <c r="F365" s="113"/>
      <c r="G365" s="113" t="s">
        <v>292</v>
      </c>
      <c r="H365" s="113"/>
      <c r="I365" s="113"/>
      <c r="J365" s="113"/>
      <c r="K365" s="113"/>
      <c r="L365" s="113"/>
      <c r="M365" s="114" t="str">
        <f>G365</f>
        <v>GRADE C112</v>
      </c>
      <c r="N365" s="113"/>
      <c r="O365" s="113"/>
      <c r="P365" s="114"/>
      <c r="R365" s="114"/>
    </row>
    <row r="366" spans="1:19" s="106" customFormat="1" ht="12.75" customHeight="1" x14ac:dyDescent="0.2">
      <c r="A366" s="102"/>
      <c r="B366" s="102" t="s">
        <v>318</v>
      </c>
      <c r="C366" s="107"/>
      <c r="D366" s="104"/>
      <c r="E366" s="108" t="s">
        <v>319</v>
      </c>
      <c r="F366" s="71"/>
      <c r="G366" s="71" t="s">
        <v>320</v>
      </c>
      <c r="H366" s="71"/>
      <c r="I366" s="71"/>
      <c r="J366" s="71"/>
      <c r="K366" s="71"/>
      <c r="L366" s="71"/>
      <c r="M366" s="71" t="s">
        <v>320</v>
      </c>
      <c r="N366" s="105"/>
      <c r="O366" s="105"/>
    </row>
    <row r="367" spans="1:19" s="115" customFormat="1" ht="12.75" customHeight="1" x14ac:dyDescent="0.2">
      <c r="A367" s="109"/>
      <c r="B367" s="109" t="s">
        <v>433</v>
      </c>
      <c r="C367" s="110"/>
      <c r="D367" s="111"/>
      <c r="E367" s="112" t="s">
        <v>434</v>
      </c>
      <c r="F367" s="113"/>
      <c r="G367" s="113" t="s">
        <v>320</v>
      </c>
      <c r="H367" s="113"/>
      <c r="I367" s="113"/>
      <c r="J367" s="113"/>
      <c r="K367" s="113"/>
      <c r="L367" s="113"/>
      <c r="M367" s="114" t="str">
        <f>G367</f>
        <v>GRADE C109</v>
      </c>
      <c r="N367" s="113"/>
      <c r="O367" s="113"/>
      <c r="P367" s="114"/>
      <c r="R367" s="114"/>
    </row>
    <row r="368" spans="1:19" s="106" customFormat="1" ht="12.75" customHeight="1" x14ac:dyDescent="0.2">
      <c r="A368" s="102"/>
      <c r="B368" s="102" t="s">
        <v>335</v>
      </c>
      <c r="C368" s="107"/>
      <c r="D368" s="104"/>
      <c r="E368" s="108" t="s">
        <v>336</v>
      </c>
      <c r="F368" s="71"/>
      <c r="G368" s="71" t="s">
        <v>337</v>
      </c>
      <c r="H368" s="71"/>
      <c r="I368" s="71"/>
      <c r="J368" s="71"/>
      <c r="K368" s="71"/>
      <c r="L368" s="71"/>
      <c r="M368" s="71" t="s">
        <v>337</v>
      </c>
      <c r="N368" s="105"/>
      <c r="O368" s="105"/>
    </row>
    <row r="369" spans="1:16" s="59" customFormat="1" ht="12.75" customHeight="1" x14ac:dyDescent="0.2">
      <c r="A369" s="57"/>
      <c r="B369" s="99" t="s">
        <v>273</v>
      </c>
      <c r="C369" s="9">
        <v>239</v>
      </c>
      <c r="D369" s="6"/>
      <c r="E369" s="58" t="s">
        <v>274</v>
      </c>
      <c r="F369" s="69">
        <v>1</v>
      </c>
      <c r="G369" s="71" t="s">
        <v>268</v>
      </c>
      <c r="H369" s="69"/>
      <c r="I369" s="69"/>
      <c r="J369" s="69"/>
      <c r="K369" s="69"/>
      <c r="L369" s="69"/>
      <c r="M369" s="71" t="s">
        <v>268</v>
      </c>
    </row>
    <row r="370" spans="1:16" s="59" customFormat="1" ht="12.75" customHeight="1" x14ac:dyDescent="0.2">
      <c r="A370" s="57"/>
      <c r="B370" s="99" t="s">
        <v>376</v>
      </c>
      <c r="C370" s="9">
        <v>240</v>
      </c>
      <c r="D370" s="6"/>
      <c r="E370" s="58" t="s">
        <v>377</v>
      </c>
      <c r="F370" s="69">
        <v>1</v>
      </c>
      <c r="G370" s="71" t="s">
        <v>281</v>
      </c>
      <c r="H370" s="69"/>
      <c r="I370" s="69"/>
      <c r="J370" s="69"/>
      <c r="K370" s="69"/>
      <c r="L370" s="69"/>
      <c r="M370" s="71" t="s">
        <v>281</v>
      </c>
    </row>
    <row r="371" spans="1:16" s="59" customFormat="1" ht="12.75" customHeight="1" x14ac:dyDescent="0.2">
      <c r="A371" s="57"/>
      <c r="B371" s="99" t="s">
        <v>358</v>
      </c>
      <c r="C371" s="9">
        <v>241</v>
      </c>
      <c r="D371" s="6"/>
      <c r="E371" s="58" t="s">
        <v>359</v>
      </c>
      <c r="F371" s="69">
        <v>8</v>
      </c>
      <c r="G371" s="71" t="s">
        <v>292</v>
      </c>
      <c r="H371" s="69"/>
      <c r="I371" s="69"/>
      <c r="J371" s="69"/>
      <c r="K371" s="69"/>
      <c r="L371" s="69"/>
      <c r="M371" s="71" t="s">
        <v>292</v>
      </c>
    </row>
    <row r="372" spans="1:16" s="59" customFormat="1" ht="12.75" customHeight="1" x14ac:dyDescent="0.2">
      <c r="A372" s="57"/>
      <c r="B372" s="99" t="s">
        <v>314</v>
      </c>
      <c r="C372" s="9">
        <v>242</v>
      </c>
      <c r="D372" s="6"/>
      <c r="E372" s="58" t="s">
        <v>315</v>
      </c>
      <c r="F372" s="69">
        <v>1</v>
      </c>
      <c r="G372" s="71" t="s">
        <v>305</v>
      </c>
      <c r="H372" s="69"/>
      <c r="I372" s="69"/>
      <c r="J372" s="69"/>
      <c r="K372" s="69"/>
      <c r="L372" s="69"/>
      <c r="M372" s="71" t="s">
        <v>305</v>
      </c>
    </row>
    <row r="373" spans="1:16" s="59" customFormat="1" ht="12.75" customHeight="1" x14ac:dyDescent="0.2">
      <c r="A373" s="57"/>
      <c r="B373" s="99" t="s">
        <v>325</v>
      </c>
      <c r="C373" s="9">
        <v>243</v>
      </c>
      <c r="D373" s="6"/>
      <c r="E373" s="58" t="s">
        <v>326</v>
      </c>
      <c r="F373" s="69">
        <v>1</v>
      </c>
      <c r="G373" s="71" t="s">
        <v>320</v>
      </c>
      <c r="H373" s="69"/>
      <c r="I373" s="69"/>
      <c r="J373" s="69"/>
      <c r="K373" s="69"/>
      <c r="L373" s="69"/>
      <c r="M373" s="71" t="s">
        <v>320</v>
      </c>
    </row>
    <row r="374" spans="1:16" s="59" customFormat="1" ht="12.75" customHeight="1" x14ac:dyDescent="0.2">
      <c r="A374" s="57"/>
      <c r="B374" s="99" t="s">
        <v>343</v>
      </c>
      <c r="C374" s="9">
        <v>244</v>
      </c>
      <c r="D374" s="6"/>
      <c r="E374" s="58" t="s">
        <v>344</v>
      </c>
      <c r="F374" s="69">
        <v>1</v>
      </c>
      <c r="G374" s="71" t="s">
        <v>345</v>
      </c>
      <c r="H374" s="69"/>
      <c r="I374" s="69"/>
      <c r="J374" s="69"/>
      <c r="K374" s="69"/>
      <c r="L374" s="69"/>
      <c r="M374" s="71" t="s">
        <v>345</v>
      </c>
    </row>
    <row r="375" spans="1:16" s="59" customFormat="1" ht="12.75" customHeight="1" x14ac:dyDescent="0.2">
      <c r="A375" s="57"/>
      <c r="B375" s="99"/>
      <c r="C375" s="9"/>
      <c r="D375" s="6"/>
      <c r="E375" s="67" t="s">
        <v>2</v>
      </c>
      <c r="F375" s="70">
        <f>SUM(F345:F374)</f>
        <v>39</v>
      </c>
      <c r="G375" s="71"/>
      <c r="H375" s="70">
        <f>SUM(H345:H374)</f>
        <v>0</v>
      </c>
      <c r="I375" s="69"/>
      <c r="J375" s="70">
        <f>SUM(J345:J374)</f>
        <v>0</v>
      </c>
      <c r="K375" s="69"/>
      <c r="L375" s="70">
        <f>SUM(L345:L374)</f>
        <v>0</v>
      </c>
      <c r="M375" s="69"/>
      <c r="N375" s="70">
        <f>SUM(N345:N374)</f>
        <v>0</v>
      </c>
    </row>
    <row r="376" spans="1:16" s="59" customFormat="1" ht="12.75" customHeight="1" x14ac:dyDescent="0.25">
      <c r="A376" s="57"/>
      <c r="B376" s="57"/>
      <c r="C376" s="68"/>
      <c r="D376" s="85"/>
      <c r="E376" s="67"/>
      <c r="F376" s="69"/>
      <c r="G376" s="71"/>
      <c r="H376" s="69"/>
      <c r="I376" s="69"/>
      <c r="J376" s="69"/>
      <c r="K376" s="69"/>
      <c r="L376" s="69"/>
      <c r="M376" s="69"/>
    </row>
    <row r="377" spans="1:16" ht="12.75" customHeight="1" x14ac:dyDescent="0.2">
      <c r="A377" s="57"/>
      <c r="B377" s="57"/>
      <c r="C377" s="9"/>
      <c r="E377" s="65" t="s">
        <v>11</v>
      </c>
      <c r="F377" s="69"/>
      <c r="G377" s="69"/>
      <c r="H377" s="69"/>
      <c r="I377" s="69"/>
      <c r="J377" s="69"/>
      <c r="K377" s="69"/>
      <c r="L377" s="69"/>
      <c r="M377" s="69"/>
      <c r="N377" s="69"/>
      <c r="O377" s="71"/>
      <c r="P377" s="1"/>
    </row>
    <row r="378" spans="1:16" ht="12.75" customHeight="1" x14ac:dyDescent="0.2">
      <c r="A378" s="57"/>
      <c r="B378" s="57"/>
      <c r="C378" s="9"/>
      <c r="E378" s="65" t="s">
        <v>7</v>
      </c>
      <c r="F378" s="69"/>
      <c r="G378" s="69"/>
      <c r="H378" s="69"/>
      <c r="I378" s="69"/>
      <c r="J378" s="69"/>
      <c r="K378" s="69"/>
      <c r="L378" s="69"/>
      <c r="M378" s="69"/>
      <c r="N378" s="69"/>
      <c r="O378" s="71"/>
      <c r="P378" s="1"/>
    </row>
    <row r="379" spans="1:16" ht="12.75" customHeight="1" x14ac:dyDescent="0.25">
      <c r="A379" s="57"/>
      <c r="B379" s="57"/>
      <c r="C379" s="68">
        <v>245</v>
      </c>
      <c r="D379" s="85"/>
      <c r="E379" s="65" t="s">
        <v>10</v>
      </c>
      <c r="F379" s="69">
        <v>1</v>
      </c>
      <c r="G379" s="71">
        <v>106152.84709834907</v>
      </c>
      <c r="H379" s="69"/>
      <c r="I379" s="69"/>
      <c r="J379" s="69"/>
      <c r="K379" s="69"/>
      <c r="L379" s="69"/>
      <c r="M379" s="69">
        <f t="shared" ref="M379:M381" si="25">G379*(1+$P$8)</f>
        <v>108169.75119321769</v>
      </c>
      <c r="N379" s="69"/>
      <c r="O379" s="71"/>
      <c r="P379" s="1"/>
    </row>
    <row r="380" spans="1:16" s="59" customFormat="1" ht="12.75" customHeight="1" x14ac:dyDescent="0.25">
      <c r="A380" s="57"/>
      <c r="B380" s="57"/>
      <c r="C380" s="68">
        <v>246</v>
      </c>
      <c r="D380" s="85"/>
      <c r="E380" s="65" t="s">
        <v>9</v>
      </c>
      <c r="F380" s="69">
        <v>3</v>
      </c>
      <c r="G380" s="71">
        <v>87527.306797583078</v>
      </c>
      <c r="H380" s="69"/>
      <c r="I380" s="69"/>
      <c r="J380" s="69"/>
      <c r="K380" s="69"/>
      <c r="L380" s="69"/>
      <c r="M380" s="69">
        <f t="shared" si="25"/>
        <v>89190.325626737147</v>
      </c>
      <c r="N380" s="69"/>
      <c r="O380" s="71"/>
    </row>
    <row r="381" spans="1:16" ht="12.75" customHeight="1" x14ac:dyDescent="0.25">
      <c r="A381" s="57"/>
      <c r="B381" s="57"/>
      <c r="C381" s="68">
        <v>247</v>
      </c>
      <c r="D381" s="85"/>
      <c r="E381" s="58" t="s">
        <v>384</v>
      </c>
      <c r="F381" s="69">
        <v>9</v>
      </c>
      <c r="G381" s="69">
        <v>85187</v>
      </c>
      <c r="H381" s="69"/>
      <c r="I381" s="69"/>
      <c r="J381" s="69"/>
      <c r="K381" s="69"/>
      <c r="L381" s="69"/>
      <c r="M381" s="69">
        <f t="shared" si="25"/>
        <v>86805.552999999985</v>
      </c>
      <c r="N381" s="69"/>
      <c r="O381" s="71"/>
      <c r="P381" s="1"/>
    </row>
    <row r="382" spans="1:16" ht="12.75" customHeight="1" x14ac:dyDescent="0.25">
      <c r="A382" s="57"/>
      <c r="B382" s="57"/>
      <c r="C382" s="57"/>
      <c r="D382" s="85"/>
      <c r="E382" s="67" t="s">
        <v>2</v>
      </c>
      <c r="F382" s="70">
        <f>SUM(F379:F381)</f>
        <v>13</v>
      </c>
      <c r="G382" s="71"/>
      <c r="H382" s="70">
        <f>SUM(H379:H381)</f>
        <v>0</v>
      </c>
      <c r="I382" s="69"/>
      <c r="J382" s="70">
        <f>SUM(J379:J381)</f>
        <v>0</v>
      </c>
      <c r="K382" s="69"/>
      <c r="L382" s="70">
        <f>SUM(L379:L381)</f>
        <v>0</v>
      </c>
      <c r="M382" s="69"/>
      <c r="N382" s="70">
        <f>SUM(N379:N381)</f>
        <v>0</v>
      </c>
      <c r="O382" s="71"/>
      <c r="P382" s="1"/>
    </row>
    <row r="383" spans="1:16" ht="12.75" customHeight="1" x14ac:dyDescent="0.2">
      <c r="A383" s="57"/>
      <c r="B383" s="57"/>
      <c r="C383" s="20"/>
      <c r="E383" s="67"/>
      <c r="F383" s="69"/>
      <c r="G383" s="69"/>
      <c r="H383" s="69"/>
      <c r="I383" s="69"/>
      <c r="J383" s="69"/>
      <c r="K383" s="69"/>
      <c r="L383" s="69"/>
      <c r="M383" s="69"/>
      <c r="N383" s="69"/>
      <c r="O383" s="71"/>
      <c r="P383" s="1"/>
    </row>
    <row r="384" spans="1:16" ht="12.75" customHeight="1" x14ac:dyDescent="0.2">
      <c r="A384" s="57"/>
      <c r="B384" s="57"/>
      <c r="C384" s="9"/>
      <c r="D384" s="15"/>
      <c r="E384" s="14" t="s">
        <v>8</v>
      </c>
      <c r="F384" s="19"/>
      <c r="G384" s="69"/>
      <c r="H384" s="69"/>
      <c r="I384" s="69"/>
      <c r="J384" s="69"/>
      <c r="K384" s="69"/>
      <c r="L384" s="69"/>
      <c r="M384" s="69"/>
      <c r="N384" s="69"/>
      <c r="O384" s="71"/>
      <c r="P384" s="1"/>
    </row>
    <row r="385" spans="1:16" ht="12.75" customHeight="1" x14ac:dyDescent="0.2">
      <c r="A385" s="57"/>
      <c r="B385" s="57"/>
      <c r="C385" s="9"/>
      <c r="D385" s="66"/>
      <c r="E385" s="59" t="s">
        <v>7</v>
      </c>
      <c r="F385" s="69"/>
      <c r="G385" s="69"/>
      <c r="H385" s="69"/>
      <c r="I385" s="69"/>
      <c r="J385" s="69"/>
      <c r="K385" s="69"/>
      <c r="L385" s="69"/>
      <c r="M385" s="69"/>
      <c r="N385" s="69"/>
      <c r="O385" s="71"/>
      <c r="P385" s="1"/>
    </row>
    <row r="386" spans="1:16" ht="12.75" customHeight="1" x14ac:dyDescent="0.2">
      <c r="A386" s="57"/>
      <c r="B386" s="57"/>
      <c r="C386" s="68">
        <v>248</v>
      </c>
      <c r="D386" s="66"/>
      <c r="E386" s="59" t="s">
        <v>6</v>
      </c>
      <c r="F386" s="69">
        <v>66</v>
      </c>
      <c r="G386" s="71">
        <v>86720.174072388007</v>
      </c>
      <c r="H386" s="69"/>
      <c r="I386" s="69"/>
      <c r="J386" s="69"/>
      <c r="K386" s="69"/>
      <c r="L386" s="69"/>
      <c r="M386" s="69">
        <f t="shared" ref="M386:M387" si="26">G386*(1+$P$8)</f>
        <v>88367.857379763373</v>
      </c>
      <c r="N386" s="69"/>
      <c r="O386" s="69"/>
      <c r="P386" s="1"/>
    </row>
    <row r="387" spans="1:16" ht="12.75" customHeight="1" x14ac:dyDescent="0.2">
      <c r="A387" s="57"/>
      <c r="B387" s="57"/>
      <c r="C387" s="68">
        <v>249</v>
      </c>
      <c r="D387" s="66"/>
      <c r="E387" s="65" t="s">
        <v>5</v>
      </c>
      <c r="F387" s="69">
        <v>73</v>
      </c>
      <c r="G387" s="71">
        <v>26442.672688192433</v>
      </c>
      <c r="H387" s="69"/>
      <c r="I387" s="69"/>
      <c r="J387" s="69"/>
      <c r="K387" s="69"/>
      <c r="L387" s="72"/>
      <c r="M387" s="69">
        <f t="shared" si="26"/>
        <v>26945.083469268087</v>
      </c>
      <c r="N387" s="69"/>
      <c r="O387" s="71"/>
      <c r="P387" s="1"/>
    </row>
    <row r="388" spans="1:16" ht="12.75" customHeight="1" x14ac:dyDescent="0.2">
      <c r="A388" s="12"/>
      <c r="B388" s="12"/>
      <c r="C388" s="62"/>
      <c r="D388" s="60"/>
      <c r="E388" s="61" t="s">
        <v>2</v>
      </c>
      <c r="F388" s="63">
        <f>SUM(F386:F387)</f>
        <v>139</v>
      </c>
      <c r="G388" s="64"/>
      <c r="H388" s="70">
        <f>SUM(H386:H387)</f>
        <v>0</v>
      </c>
      <c r="I388" s="69"/>
      <c r="J388" s="70">
        <f>SUM(J386:J387)</f>
        <v>0</v>
      </c>
      <c r="K388" s="69"/>
      <c r="L388" s="69">
        <f>SUM(L386:L387)</f>
        <v>0</v>
      </c>
      <c r="M388" s="69"/>
      <c r="N388" s="70">
        <f>SUM(N386:N387)</f>
        <v>0</v>
      </c>
      <c r="O388" s="71"/>
      <c r="P388" s="1"/>
    </row>
    <row r="389" spans="1:16" ht="12.75" customHeight="1" x14ac:dyDescent="0.2">
      <c r="A389" s="12"/>
      <c r="B389" s="12"/>
      <c r="C389" s="9"/>
      <c r="D389" s="11"/>
      <c r="E389" s="10"/>
      <c r="G389" s="5"/>
      <c r="H389" s="69"/>
      <c r="I389" s="69"/>
      <c r="J389" s="69"/>
      <c r="K389" s="69"/>
      <c r="L389" s="69"/>
      <c r="M389" s="69"/>
      <c r="N389" s="69"/>
      <c r="O389" s="71"/>
      <c r="P389" s="1"/>
    </row>
    <row r="390" spans="1:16" ht="12.75" customHeight="1" x14ac:dyDescent="0.2">
      <c r="A390" s="12"/>
      <c r="B390" s="12"/>
      <c r="C390" s="9"/>
      <c r="D390" s="11"/>
      <c r="E390" s="10" t="s">
        <v>4</v>
      </c>
      <c r="G390" s="5"/>
      <c r="H390" s="69"/>
      <c r="I390" s="69"/>
      <c r="J390" s="69"/>
      <c r="K390" s="69"/>
      <c r="L390" s="69"/>
      <c r="M390" s="69"/>
      <c r="N390" s="69"/>
      <c r="O390" s="71"/>
      <c r="P390" s="1"/>
    </row>
    <row r="391" spans="1:16" ht="12.75" customHeight="1" x14ac:dyDescent="0.2">
      <c r="A391" s="12"/>
      <c r="B391" s="12"/>
      <c r="C391" s="9"/>
      <c r="D391" s="11"/>
      <c r="E391" s="10" t="s">
        <v>3</v>
      </c>
      <c r="G391" s="5"/>
      <c r="H391" s="69"/>
      <c r="I391" s="69"/>
      <c r="J391" s="69"/>
      <c r="K391" s="69"/>
      <c r="L391" s="69"/>
      <c r="M391" s="69"/>
      <c r="N391" s="69"/>
      <c r="O391" s="71"/>
      <c r="P391" s="1"/>
    </row>
    <row r="392" spans="1:16" ht="12.75" customHeight="1" x14ac:dyDescent="0.2">
      <c r="A392" s="12"/>
      <c r="B392" s="12"/>
      <c r="C392" s="68">
        <v>250</v>
      </c>
      <c r="D392" s="66"/>
      <c r="E392" s="65" t="s">
        <v>27</v>
      </c>
      <c r="F392" s="69">
        <v>1</v>
      </c>
      <c r="G392" s="71">
        <v>83984.898470012195</v>
      </c>
      <c r="H392" s="69"/>
      <c r="I392" s="69"/>
      <c r="J392" s="69"/>
      <c r="K392" s="69"/>
      <c r="L392" s="72"/>
      <c r="M392" s="69">
        <f t="shared" ref="M392" si="27">G392*(1+$P$8)</f>
        <v>85580.611540942424</v>
      </c>
      <c r="N392" s="69"/>
      <c r="O392" s="71"/>
      <c r="P392" s="1"/>
    </row>
    <row r="393" spans="1:16" ht="12.75" customHeight="1" x14ac:dyDescent="0.2">
      <c r="A393" s="12"/>
      <c r="B393" s="12"/>
      <c r="C393" s="68"/>
      <c r="D393" s="66"/>
      <c r="E393" s="67" t="s">
        <v>2</v>
      </c>
      <c r="F393" s="70">
        <f>SUM(F392)</f>
        <v>1</v>
      </c>
      <c r="G393" s="69"/>
      <c r="H393" s="70">
        <f>SUM(H392)</f>
        <v>0</v>
      </c>
      <c r="I393" s="69"/>
      <c r="J393" s="70">
        <f>SUM(J392)</f>
        <v>0</v>
      </c>
      <c r="K393" s="69"/>
      <c r="L393" s="69">
        <f>SUM(L392)</f>
        <v>0</v>
      </c>
      <c r="M393" s="69"/>
      <c r="N393" s="70">
        <f>SUM(N392)</f>
        <v>0</v>
      </c>
      <c r="O393" s="69"/>
      <c r="P393" s="1"/>
    </row>
    <row r="394" spans="1:16" ht="12.75" customHeight="1" x14ac:dyDescent="0.2">
      <c r="A394" s="12"/>
      <c r="B394" s="12"/>
      <c r="C394" s="9"/>
      <c r="D394" s="11"/>
      <c r="E394" s="18"/>
      <c r="G394" s="5"/>
      <c r="H394" s="69"/>
      <c r="I394" s="69"/>
      <c r="J394" s="69"/>
      <c r="K394" s="69"/>
      <c r="L394" s="72"/>
      <c r="M394" s="69"/>
      <c r="N394" s="69"/>
      <c r="O394" s="69"/>
      <c r="P394" s="1"/>
    </row>
    <row r="395" spans="1:16" ht="12.75" customHeight="1" x14ac:dyDescent="0.2">
      <c r="A395" s="12"/>
      <c r="B395" s="12"/>
      <c r="C395" s="9"/>
      <c r="D395" s="11"/>
      <c r="E395" s="10" t="s">
        <v>1</v>
      </c>
      <c r="F395" s="17">
        <f>F341+F375+F382+F388+F393</f>
        <v>220</v>
      </c>
      <c r="G395" s="5"/>
      <c r="H395" s="70">
        <f>H341+H375+H382+H388+H393</f>
        <v>0</v>
      </c>
      <c r="I395" s="69"/>
      <c r="J395" s="70">
        <f>J341+J375+J382+J388+J393</f>
        <v>0</v>
      </c>
      <c r="K395" s="69"/>
      <c r="L395" s="70">
        <f>L341+L375+L382+L388+L393</f>
        <v>0</v>
      </c>
      <c r="M395" s="69"/>
      <c r="N395" s="70">
        <f>N341+N375+N382+N388+N393</f>
        <v>0</v>
      </c>
      <c r="O395" s="69"/>
      <c r="P395" s="1"/>
    </row>
    <row r="396" spans="1:16" ht="12.75" customHeight="1" x14ac:dyDescent="0.2">
      <c r="A396" s="12"/>
      <c r="B396" s="12"/>
      <c r="C396" s="9"/>
      <c r="D396" s="11"/>
      <c r="E396" s="10"/>
      <c r="G396" s="5"/>
      <c r="H396" s="69"/>
      <c r="I396" s="69"/>
      <c r="J396" s="69"/>
      <c r="K396" s="69"/>
      <c r="L396" s="72"/>
      <c r="M396" s="69"/>
      <c r="N396" s="69"/>
      <c r="O396" s="69"/>
      <c r="P396" s="1"/>
    </row>
    <row r="397" spans="1:16" ht="12.75" customHeight="1" x14ac:dyDescent="0.2">
      <c r="A397" s="12"/>
      <c r="B397" s="12"/>
      <c r="C397" s="9"/>
      <c r="D397" s="11"/>
      <c r="E397" s="10" t="s">
        <v>0</v>
      </c>
      <c r="F397" s="70">
        <f>F311+F395</f>
        <v>1670</v>
      </c>
      <c r="G397" s="5"/>
      <c r="H397" s="70">
        <f>H311+H395</f>
        <v>0</v>
      </c>
      <c r="I397" s="69"/>
      <c r="J397" s="70">
        <f>J311+J395</f>
        <v>0</v>
      </c>
      <c r="K397" s="69"/>
      <c r="L397" s="70">
        <f>L311+L395</f>
        <v>0</v>
      </c>
      <c r="M397" s="69"/>
      <c r="N397" s="70">
        <f>N311+N395</f>
        <v>0</v>
      </c>
      <c r="O397" s="69"/>
      <c r="P397" s="1"/>
    </row>
    <row r="398" spans="1:16" ht="12.75" customHeight="1" x14ac:dyDescent="0.2">
      <c r="A398" s="12"/>
      <c r="B398" s="12"/>
      <c r="C398" s="9"/>
      <c r="D398" s="11"/>
      <c r="E398" s="10"/>
      <c r="G398" s="5"/>
      <c r="H398" s="69"/>
      <c r="I398" s="69"/>
      <c r="J398" s="69"/>
      <c r="K398" s="69"/>
      <c r="L398" s="69"/>
      <c r="M398" s="69"/>
      <c r="N398" s="69"/>
      <c r="O398" s="69"/>
      <c r="P398" s="1"/>
    </row>
    <row r="399" spans="1:16" ht="12.75" customHeight="1" x14ac:dyDescent="0.2">
      <c r="A399" s="12"/>
      <c r="B399" s="12"/>
      <c r="C399" s="9"/>
      <c r="D399" s="11"/>
      <c r="E399" s="10"/>
      <c r="O399" s="3"/>
      <c r="P399" s="1"/>
    </row>
    <row r="400" spans="1:16" ht="12.75" customHeight="1" x14ac:dyDescent="0.2">
      <c r="A400" s="12"/>
      <c r="B400" s="12"/>
      <c r="C400" s="9"/>
      <c r="D400" s="11"/>
      <c r="E400" s="10"/>
      <c r="O400" s="3"/>
      <c r="P400" s="1"/>
    </row>
    <row r="401" spans="1:16" ht="12.75" customHeight="1" x14ac:dyDescent="0.2">
      <c r="A401" s="12"/>
      <c r="B401" s="12"/>
      <c r="C401" s="9"/>
      <c r="D401" s="11"/>
      <c r="E401" s="10"/>
      <c r="O401" s="3"/>
      <c r="P401" s="1"/>
    </row>
    <row r="402" spans="1:16" ht="12.75" customHeight="1" x14ac:dyDescent="0.2">
      <c r="A402" s="12"/>
      <c r="B402" s="12"/>
      <c r="C402" s="9"/>
      <c r="D402" s="11"/>
      <c r="E402" s="10"/>
      <c r="O402" s="3"/>
      <c r="P402" s="1"/>
    </row>
    <row r="403" spans="1:16" ht="12.75" customHeight="1" x14ac:dyDescent="0.2">
      <c r="A403" s="12"/>
      <c r="B403" s="12"/>
      <c r="C403" s="9"/>
      <c r="D403" s="11"/>
      <c r="E403" s="10"/>
      <c r="O403" s="3"/>
      <c r="P403" s="1"/>
    </row>
    <row r="404" spans="1:16" ht="12.75" customHeight="1" x14ac:dyDescent="0.2">
      <c r="A404" s="12"/>
      <c r="B404" s="12"/>
      <c r="C404" s="9"/>
      <c r="D404" s="11"/>
      <c r="E404" s="10"/>
      <c r="O404" s="3"/>
      <c r="P404" s="1"/>
    </row>
    <row r="405" spans="1:16" ht="12.75" customHeight="1" x14ac:dyDescent="0.2">
      <c r="A405" s="12"/>
      <c r="B405" s="12"/>
      <c r="C405" s="9"/>
      <c r="D405" s="11"/>
      <c r="E405" s="10"/>
      <c r="O405" s="3"/>
      <c r="P405" s="1"/>
    </row>
    <row r="406" spans="1:16" ht="12.75" customHeight="1" x14ac:dyDescent="0.2">
      <c r="A406" s="12"/>
      <c r="B406" s="12"/>
      <c r="C406" s="9"/>
      <c r="D406" s="11"/>
      <c r="E406" s="10"/>
      <c r="O406" s="3"/>
      <c r="P406" s="1"/>
    </row>
    <row r="407" spans="1:16" ht="12.75" customHeight="1" x14ac:dyDescent="0.2">
      <c r="A407" s="12"/>
      <c r="B407" s="12"/>
      <c r="C407" s="9"/>
      <c r="D407" s="11"/>
      <c r="E407" s="10"/>
      <c r="O407" s="3"/>
      <c r="P407" s="1"/>
    </row>
    <row r="408" spans="1:16" ht="12.75" customHeight="1" x14ac:dyDescent="0.2">
      <c r="A408" s="12"/>
      <c r="B408" s="12"/>
      <c r="C408" s="9"/>
      <c r="D408" s="11"/>
      <c r="E408" s="10"/>
      <c r="O408" s="3"/>
      <c r="P408" s="1"/>
    </row>
    <row r="409" spans="1:16" ht="12.75" customHeight="1" x14ac:dyDescent="0.2">
      <c r="A409" s="12"/>
      <c r="B409" s="12"/>
      <c r="C409" s="9"/>
      <c r="D409" s="11"/>
      <c r="E409" s="10"/>
      <c r="O409" s="3"/>
      <c r="P409" s="1"/>
    </row>
    <row r="410" spans="1:16" ht="12.75" customHeight="1" x14ac:dyDescent="0.2">
      <c r="A410" s="12"/>
      <c r="B410" s="12"/>
      <c r="C410" s="9"/>
      <c r="D410" s="11"/>
      <c r="E410" s="10"/>
      <c r="O410" s="3"/>
      <c r="P410" s="1"/>
    </row>
    <row r="411" spans="1:16" ht="12.75" customHeight="1" x14ac:dyDescent="0.2">
      <c r="A411" s="12"/>
      <c r="B411" s="12"/>
      <c r="C411" s="9"/>
      <c r="D411" s="11"/>
      <c r="E411" s="10"/>
      <c r="O411" s="3"/>
      <c r="P411" s="1"/>
    </row>
    <row r="412" spans="1:16" ht="12.75" customHeight="1" x14ac:dyDescent="0.2">
      <c r="A412" s="12"/>
      <c r="B412" s="12"/>
      <c r="C412" s="9"/>
      <c r="D412" s="11"/>
      <c r="E412" s="10"/>
      <c r="O412" s="3"/>
      <c r="P412" s="1"/>
    </row>
    <row r="413" spans="1:16" ht="12.75" customHeight="1" x14ac:dyDescent="0.2">
      <c r="A413" s="12"/>
      <c r="B413" s="12"/>
      <c r="C413" s="9"/>
      <c r="D413" s="11"/>
      <c r="E413" s="10"/>
      <c r="O413" s="3"/>
      <c r="P413" s="1"/>
    </row>
    <row r="414" spans="1:16" ht="12.75" customHeight="1" x14ac:dyDescent="0.2">
      <c r="A414" s="12"/>
      <c r="B414" s="12"/>
      <c r="C414" s="9"/>
      <c r="D414" s="11"/>
      <c r="E414" s="10"/>
      <c r="O414" s="3"/>
      <c r="P414" s="1"/>
    </row>
    <row r="415" spans="1:16" ht="12.75" customHeight="1" x14ac:dyDescent="0.2">
      <c r="A415" s="12"/>
      <c r="B415" s="12"/>
      <c r="C415" s="9"/>
      <c r="D415" s="11"/>
      <c r="E415" s="10"/>
      <c r="O415" s="3"/>
      <c r="P415" s="1"/>
    </row>
    <row r="416" spans="1:16" ht="12.75" customHeight="1" x14ac:dyDescent="0.2">
      <c r="A416" s="12"/>
      <c r="B416" s="12"/>
      <c r="C416" s="9"/>
      <c r="D416" s="11"/>
      <c r="E416" s="10"/>
      <c r="O416" s="3"/>
      <c r="P416" s="1"/>
    </row>
    <row r="417" spans="1:16" ht="12.75" customHeight="1" x14ac:dyDescent="0.2">
      <c r="A417" s="12"/>
      <c r="B417" s="12"/>
      <c r="C417" s="9"/>
      <c r="D417" s="11"/>
      <c r="E417" s="10"/>
      <c r="O417" s="3"/>
      <c r="P417" s="1"/>
    </row>
    <row r="418" spans="1:16" ht="12.75" customHeight="1" x14ac:dyDescent="0.2">
      <c r="A418" s="12"/>
      <c r="B418" s="12"/>
      <c r="C418" s="9"/>
      <c r="D418" s="11"/>
      <c r="E418" s="10"/>
      <c r="O418" s="3"/>
      <c r="P418" s="1"/>
    </row>
    <row r="419" spans="1:16" ht="12.75" customHeight="1" x14ac:dyDescent="0.2">
      <c r="A419" s="12"/>
      <c r="B419" s="12"/>
      <c r="C419" s="9"/>
      <c r="D419" s="11"/>
      <c r="E419" s="10"/>
      <c r="O419" s="3"/>
      <c r="P419" s="1"/>
    </row>
    <row r="420" spans="1:16" ht="12.75" customHeight="1" x14ac:dyDescent="0.2">
      <c r="A420" s="12"/>
      <c r="B420" s="12"/>
      <c r="C420" s="9"/>
      <c r="D420" s="11"/>
      <c r="E420" s="10"/>
      <c r="O420" s="3"/>
      <c r="P420" s="1"/>
    </row>
    <row r="421" spans="1:16" ht="12.75" customHeight="1" x14ac:dyDescent="0.2">
      <c r="A421" s="12"/>
      <c r="B421" s="12"/>
      <c r="C421" s="9"/>
      <c r="D421" s="11"/>
      <c r="E421" s="10"/>
      <c r="O421" s="3"/>
      <c r="P421" s="1"/>
    </row>
    <row r="422" spans="1:16" ht="12.75" customHeight="1" x14ac:dyDescent="0.2">
      <c r="A422" s="12"/>
      <c r="B422" s="12"/>
      <c r="C422" s="9"/>
      <c r="D422" s="11"/>
      <c r="E422" s="10"/>
      <c r="O422" s="3"/>
      <c r="P422" s="1"/>
    </row>
    <row r="423" spans="1:16" ht="12.75" customHeight="1" x14ac:dyDescent="0.2">
      <c r="A423" s="12"/>
      <c r="B423" s="12"/>
      <c r="C423" s="9"/>
      <c r="D423" s="11"/>
      <c r="E423" s="10"/>
      <c r="O423" s="3"/>
      <c r="P423" s="1"/>
    </row>
    <row r="424" spans="1:16" s="59" customFormat="1" ht="12.75" customHeight="1" x14ac:dyDescent="0.2">
      <c r="A424" s="12"/>
      <c r="B424" s="12"/>
      <c r="C424" s="9"/>
      <c r="D424" s="11"/>
      <c r="E424" s="10"/>
      <c r="F424" s="5"/>
      <c r="G424" s="3"/>
      <c r="H424" s="3"/>
      <c r="I424" s="4"/>
      <c r="J424" s="3"/>
      <c r="K424" s="4"/>
      <c r="L424" s="4"/>
      <c r="M424" s="4"/>
      <c r="N424" s="3"/>
      <c r="O424" s="3"/>
    </row>
    <row r="425" spans="1:16" ht="12.75" customHeight="1" x14ac:dyDescent="0.2">
      <c r="A425" s="12"/>
      <c r="B425" s="12"/>
      <c r="C425" s="9"/>
      <c r="D425" s="11"/>
      <c r="E425" s="10"/>
      <c r="O425" s="3"/>
      <c r="P425" s="1"/>
    </row>
    <row r="426" spans="1:16" ht="12.75" customHeight="1" x14ac:dyDescent="0.2">
      <c r="A426" s="16"/>
      <c r="B426" s="16"/>
      <c r="C426" s="9"/>
      <c r="D426" s="15"/>
      <c r="E426" s="14"/>
      <c r="F426" s="13"/>
      <c r="O426" s="3"/>
      <c r="P426" s="1"/>
    </row>
    <row r="427" spans="1:16" ht="12.75" customHeight="1" x14ac:dyDescent="0.2">
      <c r="A427" s="12"/>
      <c r="B427" s="12"/>
      <c r="C427" s="9"/>
      <c r="D427" s="11"/>
      <c r="F427" s="3"/>
      <c r="O427" s="3"/>
      <c r="P427" s="1"/>
    </row>
    <row r="428" spans="1:16" ht="12.75" customHeight="1" x14ac:dyDescent="0.2">
      <c r="A428" s="12"/>
      <c r="B428" s="12"/>
      <c r="C428" s="9"/>
      <c r="D428" s="11"/>
      <c r="F428" s="3"/>
      <c r="O428" s="3"/>
      <c r="P428" s="1"/>
    </row>
    <row r="429" spans="1:16" ht="12.75" customHeight="1" x14ac:dyDescent="0.2">
      <c r="A429" s="12"/>
      <c r="B429" s="12"/>
      <c r="C429" s="9"/>
      <c r="D429" s="11"/>
      <c r="E429" s="10"/>
      <c r="F429" s="3"/>
      <c r="O429" s="3"/>
      <c r="P429" s="1"/>
    </row>
    <row r="430" spans="1:16" ht="12.75" customHeight="1" x14ac:dyDescent="0.2">
      <c r="A430" s="12"/>
      <c r="B430" s="12"/>
      <c r="C430" s="9"/>
      <c r="D430" s="11"/>
      <c r="E430" s="10"/>
      <c r="F430" s="3"/>
      <c r="O430" s="3"/>
      <c r="P430" s="1"/>
    </row>
    <row r="431" spans="1:16" ht="12.75" customHeight="1" x14ac:dyDescent="0.2">
      <c r="A431" s="12"/>
      <c r="B431" s="12"/>
      <c r="C431" s="9"/>
      <c r="D431" s="11"/>
      <c r="E431" s="10"/>
      <c r="O431" s="3"/>
      <c r="P431" s="1"/>
    </row>
    <row r="432" spans="1:16" ht="12.75" customHeight="1" x14ac:dyDescent="0.2">
      <c r="A432" s="12"/>
      <c r="B432" s="12"/>
      <c r="C432" s="9"/>
      <c r="D432" s="11"/>
      <c r="E432" s="10"/>
      <c r="O432" s="3"/>
      <c r="P432" s="1"/>
    </row>
    <row r="433" spans="1:16" ht="12.75" customHeight="1" x14ac:dyDescent="0.2">
      <c r="A433" s="12"/>
      <c r="B433" s="12"/>
      <c r="C433" s="9"/>
      <c r="D433" s="11"/>
      <c r="E433" s="10"/>
      <c r="O433" s="3"/>
      <c r="P433" s="1"/>
    </row>
    <row r="434" spans="1:16" ht="12.75" customHeight="1" x14ac:dyDescent="0.2">
      <c r="A434" s="12"/>
      <c r="B434" s="12"/>
      <c r="C434" s="9"/>
      <c r="D434" s="11"/>
      <c r="E434" s="10"/>
      <c r="O434" s="3"/>
      <c r="P434" s="1"/>
    </row>
    <row r="435" spans="1:16" ht="12.75" customHeight="1" x14ac:dyDescent="0.2">
      <c r="A435" s="12"/>
      <c r="B435" s="12"/>
      <c r="C435" s="9"/>
      <c r="D435" s="11"/>
      <c r="E435" s="10"/>
      <c r="O435" s="3"/>
      <c r="P435" s="1"/>
    </row>
    <row r="436" spans="1:16" ht="12.75" customHeight="1" x14ac:dyDescent="0.2">
      <c r="A436" s="12"/>
      <c r="B436" s="12"/>
      <c r="C436" s="9"/>
      <c r="D436" s="11"/>
      <c r="E436" s="10"/>
      <c r="O436" s="3"/>
      <c r="P436" s="1"/>
    </row>
    <row r="437" spans="1:16" ht="12.75" customHeight="1" x14ac:dyDescent="0.2">
      <c r="A437" s="12"/>
      <c r="B437" s="12"/>
      <c r="C437" s="9"/>
      <c r="D437" s="11"/>
      <c r="E437" s="10"/>
      <c r="O437" s="3"/>
      <c r="P437" s="1"/>
    </row>
    <row r="438" spans="1:16" ht="12.75" customHeight="1" x14ac:dyDescent="0.2">
      <c r="A438" s="12"/>
      <c r="B438" s="12"/>
      <c r="C438" s="9"/>
      <c r="D438" s="11"/>
      <c r="E438" s="10"/>
      <c r="O438" s="3"/>
      <c r="P438" s="1"/>
    </row>
    <row r="439" spans="1:16" ht="12.75" customHeight="1" x14ac:dyDescent="0.2">
      <c r="A439" s="12"/>
      <c r="B439" s="12"/>
      <c r="C439" s="9"/>
      <c r="D439" s="11"/>
      <c r="E439" s="10"/>
      <c r="O439" s="3"/>
      <c r="P439" s="1"/>
    </row>
    <row r="440" spans="1:16" ht="12.75" customHeight="1" x14ac:dyDescent="0.2">
      <c r="A440" s="12"/>
      <c r="B440" s="12"/>
      <c r="C440" s="9"/>
      <c r="D440" s="11"/>
      <c r="E440" s="10"/>
      <c r="O440" s="3"/>
      <c r="P440" s="1"/>
    </row>
    <row r="441" spans="1:16" ht="12.75" customHeight="1" x14ac:dyDescent="0.2">
      <c r="A441" s="12"/>
      <c r="B441" s="12"/>
      <c r="C441" s="9"/>
      <c r="D441" s="11"/>
      <c r="E441" s="10"/>
      <c r="O441" s="3"/>
      <c r="P441" s="1"/>
    </row>
    <row r="442" spans="1:16" ht="12.75" customHeight="1" x14ac:dyDescent="0.2">
      <c r="A442" s="12"/>
      <c r="B442" s="12"/>
      <c r="C442" s="9"/>
      <c r="D442" s="11"/>
      <c r="E442" s="10"/>
      <c r="O442" s="3"/>
      <c r="P442" s="1"/>
    </row>
    <row r="443" spans="1:16" ht="12.75" customHeight="1" x14ac:dyDescent="0.2">
      <c r="A443" s="12"/>
      <c r="B443" s="12"/>
      <c r="C443" s="9"/>
      <c r="D443" s="11"/>
      <c r="E443" s="10"/>
      <c r="O443" s="3"/>
      <c r="P443" s="1"/>
    </row>
    <row r="444" spans="1:16" ht="12.75" customHeight="1" x14ac:dyDescent="0.2">
      <c r="A444" s="12"/>
      <c r="B444" s="12"/>
      <c r="C444" s="9"/>
      <c r="D444" s="11"/>
      <c r="E444" s="10"/>
      <c r="O444" s="3"/>
      <c r="P444" s="1"/>
    </row>
    <row r="445" spans="1:16" ht="12.75" customHeight="1" x14ac:dyDescent="0.2">
      <c r="A445" s="12"/>
      <c r="B445" s="12"/>
      <c r="C445" s="9"/>
      <c r="D445" s="11"/>
      <c r="E445" s="10"/>
      <c r="O445" s="3"/>
      <c r="P445" s="1"/>
    </row>
    <row r="446" spans="1:16" ht="12.75" customHeight="1" x14ac:dyDescent="0.2">
      <c r="A446" s="12"/>
      <c r="B446" s="12"/>
      <c r="C446" s="9"/>
      <c r="D446" s="11"/>
      <c r="E446" s="10"/>
      <c r="O446" s="3"/>
      <c r="P446" s="1"/>
    </row>
    <row r="447" spans="1:16" ht="12.75" customHeight="1" x14ac:dyDescent="0.2">
      <c r="A447" s="12"/>
      <c r="B447" s="12"/>
      <c r="C447" s="9"/>
      <c r="D447" s="11"/>
      <c r="E447" s="10"/>
      <c r="O447" s="3"/>
      <c r="P447" s="1"/>
    </row>
    <row r="448" spans="1:16" ht="12.75" customHeight="1" x14ac:dyDescent="0.2">
      <c r="A448" s="12"/>
      <c r="B448" s="12"/>
      <c r="C448" s="9"/>
      <c r="D448" s="11"/>
      <c r="E448" s="10"/>
      <c r="O448" s="3"/>
      <c r="P448" s="1"/>
    </row>
    <row r="449" spans="1:16" ht="12.75" customHeight="1" x14ac:dyDescent="0.2">
      <c r="A449" s="12"/>
      <c r="B449" s="12"/>
      <c r="C449" s="9"/>
      <c r="D449" s="11"/>
      <c r="E449" s="10"/>
      <c r="O449" s="3"/>
      <c r="P449" s="1"/>
    </row>
    <row r="450" spans="1:16" ht="12.75" customHeight="1" x14ac:dyDescent="0.2">
      <c r="A450" s="12"/>
      <c r="B450" s="12"/>
      <c r="C450" s="9"/>
      <c r="D450" s="11"/>
      <c r="E450" s="10"/>
      <c r="O450" s="3"/>
      <c r="P450" s="1"/>
    </row>
    <row r="451" spans="1:16" ht="12.75" customHeight="1" x14ac:dyDescent="0.2">
      <c r="A451" s="12"/>
      <c r="B451" s="12"/>
      <c r="C451" s="9"/>
      <c r="D451" s="11"/>
      <c r="E451" s="10"/>
      <c r="O451" s="3"/>
      <c r="P451" s="1"/>
    </row>
    <row r="452" spans="1:16" ht="12.75" customHeight="1" x14ac:dyDescent="0.2">
      <c r="A452" s="12"/>
      <c r="B452" s="12"/>
      <c r="C452" s="9"/>
      <c r="D452" s="11"/>
      <c r="E452" s="10"/>
      <c r="O452" s="3"/>
      <c r="P452" s="1"/>
    </row>
    <row r="453" spans="1:16" ht="12.75" customHeight="1" x14ac:dyDescent="0.2">
      <c r="A453" s="12"/>
      <c r="B453" s="12"/>
      <c r="C453" s="9"/>
      <c r="D453" s="11"/>
      <c r="E453" s="10"/>
      <c r="O453" s="3"/>
      <c r="P453" s="1"/>
    </row>
    <row r="454" spans="1:16" ht="12.75" customHeight="1" x14ac:dyDescent="0.2">
      <c r="A454" s="12"/>
      <c r="B454" s="12"/>
      <c r="C454" s="9"/>
      <c r="D454" s="11"/>
      <c r="E454" s="10"/>
      <c r="O454" s="3"/>
      <c r="P454" s="1"/>
    </row>
    <row r="455" spans="1:16" ht="12.75" customHeight="1" x14ac:dyDescent="0.2">
      <c r="A455" s="12"/>
      <c r="B455" s="12"/>
      <c r="C455" s="9"/>
      <c r="D455" s="11"/>
      <c r="E455" s="10"/>
      <c r="O455" s="3"/>
      <c r="P455" s="1"/>
    </row>
    <row r="456" spans="1:16" ht="12.75" customHeight="1" x14ac:dyDescent="0.2">
      <c r="A456" s="12"/>
      <c r="B456" s="12"/>
      <c r="C456" s="9"/>
      <c r="D456" s="11"/>
      <c r="E456" s="10"/>
      <c r="O456" s="3"/>
      <c r="P456" s="1"/>
    </row>
    <row r="457" spans="1:16" ht="12.75" customHeight="1" x14ac:dyDescent="0.2">
      <c r="A457" s="12"/>
      <c r="B457" s="12"/>
      <c r="C457" s="9"/>
      <c r="D457" s="11"/>
      <c r="E457" s="10"/>
      <c r="O457" s="3"/>
      <c r="P457" s="1"/>
    </row>
    <row r="458" spans="1:16" ht="12.75" customHeight="1" x14ac:dyDescent="0.2">
      <c r="A458" s="12"/>
      <c r="B458" s="12"/>
      <c r="C458" s="9"/>
      <c r="D458" s="11"/>
      <c r="E458" s="10"/>
      <c r="O458" s="3"/>
      <c r="P458" s="1"/>
    </row>
    <row r="459" spans="1:16" ht="12.75" customHeight="1" x14ac:dyDescent="0.2">
      <c r="A459" s="12"/>
      <c r="B459" s="12"/>
      <c r="C459" s="9"/>
      <c r="D459" s="11"/>
      <c r="E459" s="10"/>
      <c r="O459" s="3"/>
      <c r="P459" s="1"/>
    </row>
    <row r="460" spans="1:16" ht="12.75" customHeight="1" x14ac:dyDescent="0.2">
      <c r="A460" s="12"/>
      <c r="B460" s="12"/>
      <c r="C460" s="9"/>
      <c r="D460" s="11"/>
      <c r="E460" s="10"/>
      <c r="O460" s="3"/>
      <c r="P460" s="1"/>
    </row>
    <row r="461" spans="1:16" ht="12.75" customHeight="1" x14ac:dyDescent="0.2">
      <c r="A461" s="12"/>
      <c r="B461" s="12"/>
      <c r="C461" s="9"/>
      <c r="D461" s="11"/>
      <c r="E461" s="10"/>
      <c r="O461" s="3"/>
      <c r="P461" s="1"/>
    </row>
    <row r="462" spans="1:16" ht="12.75" customHeight="1" x14ac:dyDescent="0.2">
      <c r="A462" s="12"/>
      <c r="B462" s="12"/>
      <c r="C462" s="9"/>
      <c r="D462" s="11"/>
      <c r="E462" s="10"/>
      <c r="O462" s="3"/>
      <c r="P462" s="1"/>
    </row>
    <row r="463" spans="1:16" ht="12.75" customHeight="1" x14ac:dyDescent="0.2">
      <c r="A463" s="12"/>
      <c r="B463" s="12"/>
      <c r="C463" s="9"/>
      <c r="D463" s="11"/>
      <c r="E463" s="10"/>
      <c r="O463" s="3"/>
      <c r="P463" s="1"/>
    </row>
    <row r="464" spans="1:16" ht="12.75" customHeight="1" x14ac:dyDescent="0.2">
      <c r="A464" s="12"/>
      <c r="B464" s="12"/>
      <c r="C464" s="9"/>
      <c r="D464" s="11"/>
      <c r="E464" s="10"/>
      <c r="O464" s="3"/>
      <c r="P464" s="1"/>
    </row>
    <row r="465" spans="1:16" ht="12.75" customHeight="1" x14ac:dyDescent="0.2">
      <c r="A465" s="12"/>
      <c r="B465" s="12"/>
      <c r="C465" s="9"/>
      <c r="D465" s="11"/>
      <c r="E465" s="10"/>
      <c r="O465" s="3"/>
      <c r="P465" s="1"/>
    </row>
    <row r="466" spans="1:16" ht="12.75" customHeight="1" x14ac:dyDescent="0.2">
      <c r="A466" s="12"/>
      <c r="B466" s="12"/>
      <c r="C466" s="9"/>
      <c r="D466" s="11"/>
      <c r="E466" s="10"/>
      <c r="O466" s="3"/>
      <c r="P466" s="1"/>
    </row>
    <row r="467" spans="1:16" ht="12.75" customHeight="1" x14ac:dyDescent="0.2">
      <c r="A467" s="12"/>
      <c r="B467" s="12"/>
      <c r="C467" s="9"/>
      <c r="D467" s="11"/>
      <c r="E467" s="10"/>
      <c r="O467" s="3"/>
      <c r="P467" s="1"/>
    </row>
    <row r="468" spans="1:16" ht="12.75" customHeight="1" x14ac:dyDescent="0.2">
      <c r="A468" s="12"/>
      <c r="B468" s="12"/>
      <c r="C468" s="9"/>
      <c r="D468" s="11"/>
      <c r="E468" s="10"/>
      <c r="O468" s="3"/>
      <c r="P468" s="1"/>
    </row>
    <row r="469" spans="1:16" ht="12.75" customHeight="1" x14ac:dyDescent="0.2">
      <c r="A469" s="16"/>
      <c r="B469" s="16"/>
      <c r="C469" s="9"/>
      <c r="D469" s="15"/>
      <c r="E469" s="14"/>
      <c r="F469" s="13"/>
      <c r="O469" s="3"/>
      <c r="P469" s="1"/>
    </row>
    <row r="470" spans="1:16" ht="12.75" customHeight="1" x14ac:dyDescent="0.2">
      <c r="A470" s="12"/>
      <c r="B470" s="12"/>
      <c r="C470" s="9"/>
      <c r="D470" s="11"/>
      <c r="F470" s="3"/>
      <c r="O470" s="3"/>
      <c r="P470" s="1"/>
    </row>
    <row r="471" spans="1:16" ht="12.75" customHeight="1" x14ac:dyDescent="0.2">
      <c r="A471" s="12"/>
      <c r="B471" s="12"/>
      <c r="C471" s="9"/>
      <c r="D471" s="11"/>
      <c r="F471" s="3"/>
      <c r="O471" s="3"/>
      <c r="P471" s="1"/>
    </row>
    <row r="472" spans="1:16" ht="12.75" customHeight="1" x14ac:dyDescent="0.2">
      <c r="A472" s="12"/>
      <c r="B472" s="12"/>
      <c r="C472" s="9"/>
      <c r="D472" s="11"/>
      <c r="E472" s="10"/>
      <c r="F472" s="3"/>
      <c r="O472" s="3"/>
      <c r="P472" s="1"/>
    </row>
    <row r="473" spans="1:16" ht="12.75" customHeight="1" x14ac:dyDescent="0.2">
      <c r="A473" s="12"/>
      <c r="B473" s="12"/>
      <c r="C473" s="9"/>
      <c r="D473" s="11"/>
      <c r="E473" s="10"/>
      <c r="F473" s="3"/>
      <c r="O473" s="3"/>
      <c r="P473" s="1"/>
    </row>
    <row r="474" spans="1:16" ht="12.75" customHeight="1" x14ac:dyDescent="0.2">
      <c r="A474" s="12"/>
      <c r="B474" s="12"/>
      <c r="C474" s="9"/>
      <c r="D474" s="11"/>
      <c r="E474" s="10"/>
      <c r="O474" s="3"/>
      <c r="P474" s="1"/>
    </row>
    <row r="475" spans="1:16" ht="12.75" customHeight="1" x14ac:dyDescent="0.2">
      <c r="A475" s="12"/>
      <c r="B475" s="12"/>
      <c r="C475" s="9"/>
      <c r="D475" s="11"/>
      <c r="E475" s="10"/>
      <c r="O475" s="3"/>
      <c r="P475" s="1"/>
    </row>
    <row r="476" spans="1:16" ht="12.75" customHeight="1" x14ac:dyDescent="0.2">
      <c r="A476" s="12"/>
      <c r="B476" s="12"/>
      <c r="C476" s="9"/>
      <c r="D476" s="11"/>
      <c r="E476" s="10"/>
      <c r="O476" s="3"/>
      <c r="P476" s="1"/>
    </row>
    <row r="477" spans="1:16" ht="12.75" customHeight="1" x14ac:dyDescent="0.2">
      <c r="A477" s="12"/>
      <c r="B477" s="12"/>
      <c r="C477" s="9"/>
      <c r="D477" s="11"/>
      <c r="E477" s="10"/>
      <c r="O477" s="3"/>
      <c r="P477" s="1"/>
    </row>
    <row r="478" spans="1:16" ht="12.75" customHeight="1" x14ac:dyDescent="0.2">
      <c r="A478" s="12"/>
      <c r="B478" s="12"/>
      <c r="C478" s="9"/>
      <c r="D478" s="11"/>
      <c r="E478" s="10"/>
      <c r="O478" s="3"/>
      <c r="P478" s="1"/>
    </row>
    <row r="479" spans="1:16" ht="12.75" customHeight="1" x14ac:dyDescent="0.2">
      <c r="A479" s="12"/>
      <c r="B479" s="12"/>
      <c r="C479" s="9"/>
      <c r="D479" s="11"/>
      <c r="E479" s="10"/>
      <c r="O479" s="3"/>
      <c r="P479" s="1"/>
    </row>
    <row r="480" spans="1:16" ht="12.75" customHeight="1" x14ac:dyDescent="0.2">
      <c r="A480" s="12"/>
      <c r="B480" s="12"/>
      <c r="C480" s="9"/>
      <c r="D480" s="11"/>
      <c r="E480" s="10"/>
      <c r="O480" s="3"/>
      <c r="P480" s="1"/>
    </row>
    <row r="481" spans="1:16" ht="12.75" customHeight="1" x14ac:dyDescent="0.2">
      <c r="A481" s="12"/>
      <c r="B481" s="12"/>
      <c r="C481" s="9"/>
      <c r="D481" s="11"/>
      <c r="E481" s="10"/>
      <c r="O481" s="3"/>
      <c r="P481" s="1"/>
    </row>
    <row r="482" spans="1:16" ht="12.75" customHeight="1" x14ac:dyDescent="0.2">
      <c r="A482" s="12"/>
      <c r="B482" s="12"/>
      <c r="C482" s="9"/>
      <c r="D482" s="11"/>
      <c r="E482" s="10"/>
      <c r="O482" s="3"/>
      <c r="P482" s="1"/>
    </row>
    <row r="483" spans="1:16" ht="12.75" customHeight="1" x14ac:dyDescent="0.2">
      <c r="A483" s="12"/>
      <c r="B483" s="12"/>
      <c r="C483" s="9"/>
      <c r="D483" s="11"/>
      <c r="E483" s="10"/>
      <c r="O483" s="3"/>
      <c r="P483" s="1"/>
    </row>
    <row r="484" spans="1:16" ht="12.75" customHeight="1" x14ac:dyDescent="0.2">
      <c r="A484" s="12"/>
      <c r="B484" s="12"/>
      <c r="C484" s="9"/>
      <c r="D484" s="11"/>
      <c r="E484" s="10"/>
      <c r="O484" s="3"/>
      <c r="P484" s="1"/>
    </row>
    <row r="485" spans="1:16" ht="12.75" customHeight="1" x14ac:dyDescent="0.2">
      <c r="A485" s="12"/>
      <c r="B485" s="12"/>
      <c r="C485" s="9"/>
      <c r="D485" s="11"/>
      <c r="E485" s="10"/>
      <c r="O485" s="3"/>
      <c r="P485" s="1"/>
    </row>
    <row r="486" spans="1:16" ht="12.75" customHeight="1" x14ac:dyDescent="0.2">
      <c r="A486" s="12"/>
      <c r="B486" s="12"/>
      <c r="C486" s="9"/>
      <c r="D486" s="11"/>
      <c r="E486" s="10"/>
      <c r="O486" s="3"/>
      <c r="P486" s="1"/>
    </row>
    <row r="487" spans="1:16" ht="12.75" customHeight="1" x14ac:dyDescent="0.2">
      <c r="A487" s="12"/>
      <c r="B487" s="12"/>
      <c r="C487" s="9"/>
      <c r="D487" s="11"/>
      <c r="E487" s="10"/>
      <c r="O487" s="3"/>
      <c r="P487" s="1"/>
    </row>
    <row r="488" spans="1:16" ht="12.75" customHeight="1" x14ac:dyDescent="0.2">
      <c r="A488" s="12"/>
      <c r="B488" s="12"/>
      <c r="C488" s="9"/>
      <c r="D488" s="11"/>
      <c r="E488" s="10"/>
      <c r="O488" s="3"/>
      <c r="P488" s="1"/>
    </row>
    <row r="489" spans="1:16" ht="12.75" customHeight="1" x14ac:dyDescent="0.2">
      <c r="A489" s="12"/>
      <c r="B489" s="12"/>
      <c r="C489" s="9"/>
      <c r="D489" s="11"/>
      <c r="E489" s="10"/>
      <c r="O489" s="3"/>
      <c r="P489" s="1"/>
    </row>
    <row r="490" spans="1:16" ht="12.75" customHeight="1" x14ac:dyDescent="0.2">
      <c r="A490" s="12"/>
      <c r="B490" s="12"/>
      <c r="C490" s="9"/>
      <c r="D490" s="11"/>
      <c r="E490" s="10"/>
      <c r="O490" s="3"/>
      <c r="P490" s="1"/>
    </row>
    <row r="491" spans="1:16" ht="12.75" customHeight="1" x14ac:dyDescent="0.2">
      <c r="A491" s="12"/>
      <c r="B491" s="12"/>
      <c r="C491" s="9"/>
      <c r="D491" s="11"/>
      <c r="E491" s="10"/>
      <c r="O491" s="3"/>
      <c r="P491" s="1"/>
    </row>
    <row r="492" spans="1:16" ht="12.75" customHeight="1" x14ac:dyDescent="0.2">
      <c r="A492" s="12"/>
      <c r="B492" s="12"/>
      <c r="C492" s="9"/>
      <c r="D492" s="11"/>
      <c r="E492" s="10"/>
      <c r="O492" s="3"/>
      <c r="P492" s="1"/>
    </row>
    <row r="493" spans="1:16" ht="12.75" customHeight="1" x14ac:dyDescent="0.2">
      <c r="A493" s="12"/>
      <c r="B493" s="12"/>
      <c r="C493" s="9"/>
      <c r="D493" s="11"/>
      <c r="E493" s="10"/>
      <c r="O493" s="3"/>
      <c r="P493" s="1"/>
    </row>
    <row r="494" spans="1:16" ht="12.75" customHeight="1" x14ac:dyDescent="0.2">
      <c r="A494" s="12"/>
      <c r="B494" s="12"/>
      <c r="C494" s="9"/>
      <c r="D494" s="11"/>
      <c r="E494" s="10"/>
      <c r="O494" s="3"/>
      <c r="P494" s="1"/>
    </row>
    <row r="495" spans="1:16" ht="12.75" customHeight="1" x14ac:dyDescent="0.2">
      <c r="A495" s="12"/>
      <c r="B495" s="12"/>
      <c r="C495" s="9"/>
      <c r="D495" s="11"/>
      <c r="E495" s="10"/>
      <c r="O495" s="3"/>
      <c r="P495" s="1"/>
    </row>
    <row r="496" spans="1:16" ht="12.75" customHeight="1" x14ac:dyDescent="0.2">
      <c r="A496" s="12"/>
      <c r="B496" s="12"/>
      <c r="C496" s="9"/>
      <c r="D496" s="11"/>
      <c r="E496" s="10"/>
      <c r="O496" s="3"/>
      <c r="P496" s="1"/>
    </row>
    <row r="497" spans="1:16" ht="12.75" customHeight="1" x14ac:dyDescent="0.2">
      <c r="A497" s="12"/>
      <c r="B497" s="12"/>
      <c r="C497" s="9"/>
      <c r="D497" s="11"/>
      <c r="E497" s="10"/>
      <c r="O497" s="3"/>
      <c r="P497" s="1"/>
    </row>
    <row r="498" spans="1:16" ht="12.75" customHeight="1" x14ac:dyDescent="0.2">
      <c r="A498" s="12"/>
      <c r="B498" s="12"/>
      <c r="C498" s="9"/>
      <c r="D498" s="11"/>
      <c r="E498" s="10"/>
      <c r="O498" s="3"/>
      <c r="P498" s="1"/>
    </row>
    <row r="499" spans="1:16" ht="12.75" customHeight="1" x14ac:dyDescent="0.2">
      <c r="A499" s="12"/>
      <c r="B499" s="12"/>
      <c r="C499" s="9"/>
      <c r="D499" s="11"/>
      <c r="E499" s="10"/>
      <c r="O499" s="3"/>
      <c r="P499" s="1"/>
    </row>
    <row r="500" spans="1:16" ht="12.75" customHeight="1" x14ac:dyDescent="0.2">
      <c r="A500" s="12"/>
      <c r="B500" s="12"/>
      <c r="C500" s="9"/>
      <c r="D500" s="11"/>
      <c r="E500" s="10"/>
      <c r="O500" s="3"/>
      <c r="P500" s="1"/>
    </row>
    <row r="501" spans="1:16" ht="12.75" customHeight="1" x14ac:dyDescent="0.2">
      <c r="A501" s="12"/>
      <c r="B501" s="12"/>
      <c r="C501" s="9"/>
      <c r="D501" s="11"/>
      <c r="E501" s="10"/>
      <c r="O501" s="3"/>
      <c r="P501" s="1"/>
    </row>
    <row r="502" spans="1:16" ht="12.75" customHeight="1" x14ac:dyDescent="0.2">
      <c r="A502" s="12"/>
      <c r="B502" s="12"/>
      <c r="C502" s="9"/>
      <c r="D502" s="11"/>
      <c r="E502" s="10"/>
      <c r="O502" s="3"/>
      <c r="P502" s="1"/>
    </row>
    <row r="503" spans="1:16" ht="12.75" customHeight="1" x14ac:dyDescent="0.2">
      <c r="A503" s="12"/>
      <c r="B503" s="12"/>
      <c r="C503" s="9"/>
      <c r="D503" s="11"/>
      <c r="E503" s="10"/>
      <c r="O503" s="3"/>
      <c r="P503" s="1"/>
    </row>
    <row r="504" spans="1:16" ht="12.75" customHeight="1" x14ac:dyDescent="0.2">
      <c r="A504" s="12"/>
      <c r="B504" s="12"/>
      <c r="C504" s="9"/>
      <c r="D504" s="11"/>
      <c r="E504" s="10"/>
      <c r="O504" s="3"/>
      <c r="P504" s="1"/>
    </row>
    <row r="505" spans="1:16" ht="12.75" customHeight="1" x14ac:dyDescent="0.2">
      <c r="A505" s="12"/>
      <c r="B505" s="12"/>
      <c r="C505" s="9"/>
      <c r="D505" s="11"/>
      <c r="E505" s="10"/>
      <c r="O505" s="3"/>
      <c r="P505" s="1"/>
    </row>
    <row r="506" spans="1:16" ht="12.75" customHeight="1" x14ac:dyDescent="0.2">
      <c r="A506" s="12"/>
      <c r="B506" s="12"/>
      <c r="C506" s="9"/>
      <c r="D506" s="11"/>
      <c r="E506" s="10"/>
      <c r="O506" s="3"/>
      <c r="P506" s="1"/>
    </row>
    <row r="507" spans="1:16" ht="12.75" customHeight="1" x14ac:dyDescent="0.2">
      <c r="A507" s="12"/>
      <c r="B507" s="12"/>
      <c r="C507" s="9"/>
      <c r="D507" s="11"/>
      <c r="E507" s="10"/>
      <c r="O507" s="3"/>
      <c r="P507" s="1"/>
    </row>
    <row r="508" spans="1:16" ht="12.75" customHeight="1" x14ac:dyDescent="0.2">
      <c r="A508" s="12"/>
      <c r="B508" s="12"/>
      <c r="C508" s="9"/>
      <c r="D508" s="11"/>
      <c r="E508" s="10"/>
      <c r="O508" s="3"/>
      <c r="P508" s="1"/>
    </row>
    <row r="509" spans="1:16" ht="12.75" customHeight="1" x14ac:dyDescent="0.2">
      <c r="A509" s="12"/>
      <c r="B509" s="12"/>
      <c r="C509" s="9"/>
      <c r="D509" s="11"/>
      <c r="E509" s="10"/>
      <c r="O509" s="3"/>
      <c r="P509" s="1"/>
    </row>
    <row r="510" spans="1:16" ht="12.75" customHeight="1" x14ac:dyDescent="0.2">
      <c r="A510" s="12"/>
      <c r="B510" s="12"/>
      <c r="C510" s="9"/>
      <c r="D510" s="11"/>
      <c r="E510" s="10"/>
      <c r="O510" s="3"/>
      <c r="P510" s="1"/>
    </row>
    <row r="511" spans="1:16" ht="12.75" customHeight="1" x14ac:dyDescent="0.2">
      <c r="A511" s="12"/>
      <c r="B511" s="12"/>
      <c r="C511" s="9"/>
      <c r="D511" s="11"/>
      <c r="E511" s="10"/>
      <c r="O511" s="3"/>
      <c r="P511" s="1"/>
    </row>
    <row r="512" spans="1:16" ht="12.75" customHeight="1" x14ac:dyDescent="0.2">
      <c r="A512" s="16"/>
      <c r="B512" s="16"/>
      <c r="C512" s="9"/>
      <c r="D512" s="15"/>
      <c r="E512" s="14"/>
      <c r="F512" s="13"/>
      <c r="O512" s="3"/>
      <c r="P512" s="1"/>
    </row>
    <row r="513" spans="1:16" ht="12.75" customHeight="1" x14ac:dyDescent="0.2">
      <c r="A513" s="12"/>
      <c r="B513" s="12"/>
      <c r="C513" s="9"/>
      <c r="D513" s="11"/>
      <c r="F513" s="3"/>
      <c r="O513" s="3"/>
      <c r="P513" s="1"/>
    </row>
    <row r="514" spans="1:16" ht="12.75" customHeight="1" x14ac:dyDescent="0.2">
      <c r="A514" s="12"/>
      <c r="B514" s="12"/>
      <c r="C514" s="9"/>
      <c r="D514" s="11"/>
      <c r="F514" s="3"/>
      <c r="O514" s="3"/>
      <c r="P514" s="1"/>
    </row>
    <row r="515" spans="1:16" ht="12.75" customHeight="1" x14ac:dyDescent="0.2">
      <c r="A515" s="12"/>
      <c r="B515" s="12"/>
      <c r="C515" s="9"/>
      <c r="D515" s="11"/>
      <c r="E515" s="10"/>
      <c r="F515" s="3"/>
      <c r="O515" s="3"/>
      <c r="P515" s="1"/>
    </row>
    <row r="516" spans="1:16" ht="12.75" customHeight="1" x14ac:dyDescent="0.2">
      <c r="A516" s="12"/>
      <c r="B516" s="12"/>
      <c r="C516" s="9"/>
      <c r="D516" s="11"/>
      <c r="E516" s="10"/>
      <c r="F516" s="3"/>
      <c r="O516" s="3"/>
      <c r="P516" s="1"/>
    </row>
    <row r="517" spans="1:16" ht="12.75" customHeight="1" x14ac:dyDescent="0.2">
      <c r="A517" s="12"/>
      <c r="B517" s="12"/>
      <c r="C517" s="9"/>
      <c r="D517" s="11"/>
      <c r="E517" s="10"/>
      <c r="O517" s="3"/>
      <c r="P517" s="1"/>
    </row>
    <row r="518" spans="1:16" ht="12.75" customHeight="1" x14ac:dyDescent="0.2">
      <c r="A518" s="12"/>
      <c r="B518" s="12"/>
      <c r="C518" s="9"/>
      <c r="D518" s="11"/>
      <c r="E518" s="10"/>
      <c r="O518" s="3"/>
      <c r="P518" s="1"/>
    </row>
    <row r="519" spans="1:16" ht="12.75" customHeight="1" x14ac:dyDescent="0.2">
      <c r="A519" s="12"/>
      <c r="B519" s="12"/>
      <c r="C519" s="9"/>
      <c r="D519" s="11"/>
      <c r="E519" s="10"/>
      <c r="O519" s="3"/>
      <c r="P519" s="1"/>
    </row>
    <row r="520" spans="1:16" ht="12.75" customHeight="1" x14ac:dyDescent="0.2">
      <c r="A520" s="12"/>
      <c r="B520" s="12"/>
      <c r="C520" s="9"/>
      <c r="D520" s="11"/>
      <c r="E520" s="10"/>
      <c r="O520" s="3"/>
      <c r="P520" s="1"/>
    </row>
    <row r="521" spans="1:16" ht="12.75" customHeight="1" x14ac:dyDescent="0.2">
      <c r="A521" s="12"/>
      <c r="B521" s="12"/>
      <c r="C521" s="9"/>
      <c r="D521" s="11"/>
      <c r="E521" s="10"/>
      <c r="O521" s="3"/>
      <c r="P521" s="1"/>
    </row>
    <row r="522" spans="1:16" ht="12.75" customHeight="1" x14ac:dyDescent="0.2">
      <c r="A522" s="12"/>
      <c r="B522" s="12"/>
      <c r="C522" s="9"/>
      <c r="D522" s="11"/>
      <c r="E522" s="10"/>
      <c r="O522" s="3"/>
      <c r="P522" s="1"/>
    </row>
    <row r="523" spans="1:16" ht="12.75" customHeight="1" x14ac:dyDescent="0.2">
      <c r="A523" s="12"/>
      <c r="B523" s="12"/>
      <c r="C523" s="9"/>
      <c r="D523" s="11"/>
      <c r="E523" s="10"/>
      <c r="O523" s="3"/>
      <c r="P523" s="1"/>
    </row>
    <row r="524" spans="1:16" ht="12.75" customHeight="1" x14ac:dyDescent="0.2">
      <c r="A524" s="12"/>
      <c r="B524" s="12"/>
      <c r="C524" s="9"/>
      <c r="D524" s="11"/>
      <c r="E524" s="10"/>
      <c r="O524" s="3"/>
      <c r="P524" s="1"/>
    </row>
    <row r="525" spans="1:16" ht="12.75" customHeight="1" x14ac:dyDescent="0.2">
      <c r="A525" s="12"/>
      <c r="B525" s="12"/>
      <c r="C525" s="9"/>
      <c r="D525" s="11"/>
      <c r="E525" s="10"/>
      <c r="O525" s="3"/>
      <c r="P525" s="1"/>
    </row>
    <row r="526" spans="1:16" ht="12.75" customHeight="1" x14ac:dyDescent="0.2">
      <c r="A526" s="12"/>
      <c r="B526" s="12"/>
      <c r="C526" s="9"/>
      <c r="D526" s="11"/>
      <c r="E526" s="10"/>
      <c r="O526" s="3"/>
      <c r="P526" s="1"/>
    </row>
    <row r="527" spans="1:16" ht="12.75" customHeight="1" x14ac:dyDescent="0.2">
      <c r="A527" s="12"/>
      <c r="B527" s="12"/>
      <c r="C527" s="9"/>
      <c r="D527" s="11"/>
      <c r="E527" s="10"/>
      <c r="O527" s="3"/>
      <c r="P527" s="1"/>
    </row>
    <row r="528" spans="1:16" ht="12.75" customHeight="1" x14ac:dyDescent="0.2">
      <c r="A528" s="12"/>
      <c r="B528" s="12"/>
      <c r="C528" s="9"/>
      <c r="D528" s="11"/>
      <c r="E528" s="10"/>
      <c r="O528" s="3"/>
      <c r="P528" s="1"/>
    </row>
    <row r="529" spans="1:16" ht="12.75" customHeight="1" x14ac:dyDescent="0.2">
      <c r="A529" s="12"/>
      <c r="B529" s="12"/>
      <c r="C529" s="9"/>
      <c r="D529" s="11"/>
      <c r="E529" s="10"/>
      <c r="O529" s="3"/>
      <c r="P529" s="1"/>
    </row>
    <row r="530" spans="1:16" ht="12.75" customHeight="1" x14ac:dyDescent="0.2">
      <c r="A530" s="12"/>
      <c r="B530" s="12"/>
      <c r="C530" s="9"/>
      <c r="D530" s="11"/>
      <c r="E530" s="10"/>
      <c r="O530" s="3"/>
      <c r="P530" s="1"/>
    </row>
    <row r="531" spans="1:16" ht="12.75" customHeight="1" x14ac:dyDescent="0.2">
      <c r="A531" s="12"/>
      <c r="B531" s="12"/>
      <c r="C531" s="9"/>
      <c r="D531" s="11"/>
      <c r="E531" s="10"/>
      <c r="O531" s="3"/>
      <c r="P531" s="1"/>
    </row>
    <row r="532" spans="1:16" ht="12.75" customHeight="1" x14ac:dyDescent="0.2">
      <c r="A532" s="12"/>
      <c r="B532" s="12"/>
      <c r="C532" s="9"/>
      <c r="D532" s="11"/>
      <c r="E532" s="10"/>
      <c r="O532" s="3"/>
      <c r="P532" s="1"/>
    </row>
    <row r="533" spans="1:16" ht="12.75" customHeight="1" x14ac:dyDescent="0.2">
      <c r="A533" s="12"/>
      <c r="B533" s="12"/>
      <c r="C533" s="9"/>
      <c r="D533" s="11"/>
      <c r="E533" s="10"/>
      <c r="O533" s="3"/>
      <c r="P533" s="1"/>
    </row>
    <row r="534" spans="1:16" ht="12.75" customHeight="1" x14ac:dyDescent="0.2">
      <c r="A534" s="12"/>
      <c r="B534" s="12"/>
      <c r="C534" s="9"/>
      <c r="D534" s="11"/>
      <c r="E534" s="10"/>
      <c r="O534" s="3"/>
      <c r="P534" s="1"/>
    </row>
    <row r="535" spans="1:16" ht="12.75" customHeight="1" x14ac:dyDescent="0.2">
      <c r="A535" s="12"/>
      <c r="B535" s="12"/>
      <c r="C535" s="9"/>
      <c r="D535" s="11"/>
      <c r="E535" s="10"/>
      <c r="O535" s="3"/>
      <c r="P535" s="1"/>
    </row>
    <row r="536" spans="1:16" ht="12.75" customHeight="1" x14ac:dyDescent="0.2">
      <c r="A536" s="12"/>
      <c r="B536" s="12"/>
      <c r="C536" s="9"/>
      <c r="D536" s="11"/>
      <c r="E536" s="10"/>
      <c r="O536" s="3"/>
      <c r="P536" s="1"/>
    </row>
    <row r="537" spans="1:16" ht="12.75" customHeight="1" x14ac:dyDescent="0.2">
      <c r="A537" s="12"/>
      <c r="B537" s="12"/>
      <c r="C537" s="9"/>
      <c r="D537" s="11"/>
      <c r="E537" s="10"/>
      <c r="O537" s="3"/>
      <c r="P537" s="1"/>
    </row>
    <row r="538" spans="1:16" ht="12.75" customHeight="1" x14ac:dyDescent="0.2">
      <c r="A538" s="12"/>
      <c r="B538" s="12"/>
      <c r="C538" s="9"/>
      <c r="D538" s="11"/>
      <c r="E538" s="10"/>
      <c r="O538" s="3"/>
      <c r="P538" s="1"/>
    </row>
    <row r="539" spans="1:16" ht="12.75" customHeight="1" x14ac:dyDescent="0.2">
      <c r="A539" s="12"/>
      <c r="B539" s="12"/>
      <c r="C539" s="9"/>
      <c r="D539" s="11"/>
      <c r="E539" s="10"/>
      <c r="O539" s="3"/>
      <c r="P539" s="1"/>
    </row>
    <row r="540" spans="1:16" ht="12.75" customHeight="1" x14ac:dyDescent="0.2">
      <c r="A540" s="12"/>
      <c r="B540" s="12"/>
      <c r="C540" s="9"/>
      <c r="D540" s="11"/>
      <c r="E540" s="10"/>
      <c r="O540" s="3"/>
      <c r="P540" s="1"/>
    </row>
    <row r="541" spans="1:16" ht="12.75" customHeight="1" x14ac:dyDescent="0.2">
      <c r="A541" s="12"/>
      <c r="B541" s="12"/>
      <c r="C541" s="9"/>
      <c r="D541" s="11"/>
      <c r="E541" s="10"/>
      <c r="O541" s="3"/>
      <c r="P541" s="1"/>
    </row>
    <row r="542" spans="1:16" ht="12.75" customHeight="1" x14ac:dyDescent="0.2">
      <c r="A542" s="12"/>
      <c r="B542" s="12"/>
      <c r="C542" s="9"/>
      <c r="D542" s="11"/>
      <c r="E542" s="10"/>
      <c r="O542" s="3"/>
      <c r="P542" s="1"/>
    </row>
    <row r="543" spans="1:16" ht="12.75" customHeight="1" x14ac:dyDescent="0.2">
      <c r="A543" s="12"/>
      <c r="B543" s="12"/>
      <c r="C543" s="9"/>
      <c r="D543" s="11"/>
      <c r="E543" s="10"/>
      <c r="O543" s="3"/>
      <c r="P543" s="1"/>
    </row>
    <row r="544" spans="1:16" ht="12.75" customHeight="1" x14ac:dyDescent="0.2">
      <c r="A544" s="12"/>
      <c r="B544" s="12"/>
      <c r="C544" s="9"/>
      <c r="D544" s="11"/>
      <c r="E544" s="10"/>
      <c r="O544" s="3"/>
      <c r="P544" s="1"/>
    </row>
    <row r="545" spans="1:16" ht="12.75" customHeight="1" x14ac:dyDescent="0.2">
      <c r="A545" s="12"/>
      <c r="B545" s="12"/>
      <c r="C545" s="9"/>
      <c r="D545" s="11"/>
      <c r="E545" s="10"/>
      <c r="O545" s="3"/>
      <c r="P545" s="1"/>
    </row>
    <row r="546" spans="1:16" ht="12.75" customHeight="1" x14ac:dyDescent="0.2">
      <c r="A546" s="12"/>
      <c r="B546" s="12"/>
      <c r="C546" s="9"/>
      <c r="D546" s="11"/>
      <c r="E546" s="10"/>
      <c r="O546" s="3"/>
      <c r="P546" s="1"/>
    </row>
    <row r="547" spans="1:16" ht="12.75" customHeight="1" x14ac:dyDescent="0.2">
      <c r="A547" s="12"/>
      <c r="B547" s="12"/>
      <c r="C547" s="9"/>
      <c r="D547" s="11"/>
      <c r="E547" s="10"/>
      <c r="O547" s="3"/>
      <c r="P547" s="1"/>
    </row>
    <row r="548" spans="1:16" ht="12.75" customHeight="1" x14ac:dyDescent="0.2">
      <c r="A548" s="12"/>
      <c r="B548" s="12"/>
      <c r="C548" s="9"/>
      <c r="D548" s="11"/>
      <c r="E548" s="10"/>
      <c r="O548" s="3"/>
      <c r="P548" s="1"/>
    </row>
    <row r="549" spans="1:16" ht="12.75" customHeight="1" x14ac:dyDescent="0.2">
      <c r="A549" s="12"/>
      <c r="B549" s="12"/>
      <c r="C549" s="9"/>
      <c r="D549" s="11"/>
      <c r="E549" s="10"/>
      <c r="O549" s="3"/>
      <c r="P549" s="1"/>
    </row>
    <row r="550" spans="1:16" ht="12.75" customHeight="1" x14ac:dyDescent="0.2">
      <c r="A550" s="12"/>
      <c r="B550" s="12"/>
      <c r="C550" s="9"/>
      <c r="D550" s="11"/>
      <c r="E550" s="10"/>
      <c r="O550" s="3"/>
      <c r="P550" s="1"/>
    </row>
    <row r="551" spans="1:16" ht="12.75" customHeight="1" x14ac:dyDescent="0.2">
      <c r="A551" s="12"/>
      <c r="B551" s="12"/>
      <c r="C551" s="9"/>
      <c r="D551" s="11"/>
      <c r="E551" s="10"/>
      <c r="O551" s="3"/>
      <c r="P551" s="1"/>
    </row>
    <row r="552" spans="1:16" ht="12.75" customHeight="1" x14ac:dyDescent="0.2">
      <c r="A552" s="12"/>
      <c r="B552" s="12"/>
      <c r="C552" s="9"/>
      <c r="D552" s="11"/>
      <c r="E552" s="10"/>
      <c r="O552" s="3"/>
      <c r="P552" s="1"/>
    </row>
    <row r="553" spans="1:16" ht="12.75" customHeight="1" x14ac:dyDescent="0.2">
      <c r="A553" s="12"/>
      <c r="B553" s="12"/>
      <c r="C553" s="9"/>
      <c r="D553" s="11"/>
      <c r="E553" s="10"/>
      <c r="O553" s="3"/>
      <c r="P553" s="1"/>
    </row>
    <row r="554" spans="1:16" ht="12.75" customHeight="1" x14ac:dyDescent="0.2">
      <c r="A554" s="12"/>
      <c r="B554" s="12"/>
      <c r="C554" s="9"/>
      <c r="D554" s="11"/>
      <c r="E554" s="10"/>
      <c r="O554" s="3"/>
      <c r="P554" s="1"/>
    </row>
    <row r="555" spans="1:16" ht="12.75" customHeight="1" x14ac:dyDescent="0.2">
      <c r="A555" s="16"/>
      <c r="B555" s="16"/>
      <c r="C555" s="9"/>
      <c r="D555" s="15"/>
      <c r="E555" s="14"/>
      <c r="F555" s="13"/>
      <c r="O555" s="3"/>
      <c r="P555" s="1"/>
    </row>
    <row r="556" spans="1:16" ht="12.75" customHeight="1" x14ac:dyDescent="0.2">
      <c r="A556" s="12"/>
      <c r="B556" s="12"/>
      <c r="C556" s="9"/>
      <c r="D556" s="11"/>
      <c r="F556" s="3"/>
      <c r="O556" s="3"/>
      <c r="P556" s="1"/>
    </row>
    <row r="557" spans="1:16" ht="12.75" customHeight="1" x14ac:dyDescent="0.2">
      <c r="A557" s="12"/>
      <c r="B557" s="12"/>
      <c r="C557" s="9"/>
      <c r="D557" s="11"/>
      <c r="F557" s="3"/>
      <c r="O557" s="3"/>
      <c r="P557" s="1"/>
    </row>
    <row r="558" spans="1:16" ht="12.75" customHeight="1" x14ac:dyDescent="0.2">
      <c r="A558" s="12"/>
      <c r="B558" s="12"/>
      <c r="C558" s="9"/>
      <c r="D558" s="11"/>
      <c r="E558" s="10"/>
      <c r="F558" s="3"/>
      <c r="O558" s="3"/>
      <c r="P558" s="1"/>
    </row>
    <row r="559" spans="1:16" ht="12.75" customHeight="1" x14ac:dyDescent="0.2">
      <c r="A559" s="12"/>
      <c r="B559" s="12"/>
      <c r="C559" s="9"/>
      <c r="D559" s="11"/>
      <c r="E559" s="10"/>
      <c r="F559" s="3"/>
      <c r="O559" s="3"/>
      <c r="P559" s="1"/>
    </row>
    <row r="560" spans="1:16" ht="12.75" customHeight="1" x14ac:dyDescent="0.2">
      <c r="A560" s="12"/>
      <c r="B560" s="12"/>
      <c r="C560" s="9"/>
      <c r="D560" s="11"/>
      <c r="E560" s="10"/>
      <c r="O560" s="3"/>
      <c r="P560" s="1"/>
    </row>
    <row r="561" spans="1:16" ht="12.75" customHeight="1" x14ac:dyDescent="0.2">
      <c r="A561" s="12"/>
      <c r="B561" s="12"/>
      <c r="C561" s="9"/>
      <c r="D561" s="11"/>
      <c r="E561" s="10"/>
      <c r="O561" s="3"/>
      <c r="P561" s="1"/>
    </row>
    <row r="562" spans="1:16" ht="12.75" customHeight="1" x14ac:dyDescent="0.2">
      <c r="A562" s="12"/>
      <c r="B562" s="12"/>
      <c r="C562" s="9"/>
      <c r="D562" s="11"/>
      <c r="E562" s="10"/>
      <c r="O562" s="3"/>
      <c r="P562" s="1"/>
    </row>
    <row r="563" spans="1:16" ht="12.75" customHeight="1" x14ac:dyDescent="0.2">
      <c r="A563" s="12"/>
      <c r="B563" s="12"/>
      <c r="C563" s="9"/>
      <c r="D563" s="11"/>
      <c r="E563" s="10"/>
      <c r="O563" s="3"/>
      <c r="P563" s="1"/>
    </row>
    <row r="564" spans="1:16" ht="12.75" customHeight="1" x14ac:dyDescent="0.2">
      <c r="C564" s="9"/>
      <c r="O564" s="3"/>
      <c r="P564" s="1"/>
    </row>
    <row r="565" spans="1:16" ht="12.75" customHeight="1" x14ac:dyDescent="0.2">
      <c r="C565" s="9"/>
      <c r="O565" s="3"/>
      <c r="P565" s="1"/>
    </row>
    <row r="566" spans="1:16" ht="12.75" customHeight="1" x14ac:dyDescent="0.2">
      <c r="A566" s="1"/>
      <c r="B566" s="1"/>
      <c r="C566" s="9"/>
      <c r="O566" s="3"/>
      <c r="P566" s="1"/>
    </row>
    <row r="567" spans="1:16" ht="12.75" customHeight="1" x14ac:dyDescent="0.2">
      <c r="A567" s="1"/>
      <c r="B567" s="1"/>
      <c r="C567" s="9"/>
      <c r="O567" s="3"/>
      <c r="P567" s="1"/>
    </row>
    <row r="568" spans="1:16" ht="12.75" customHeight="1" x14ac:dyDescent="0.2">
      <c r="A568" s="1"/>
      <c r="B568" s="1"/>
      <c r="C568" s="9"/>
      <c r="O568" s="3"/>
      <c r="P568" s="1"/>
    </row>
    <row r="569" spans="1:16" ht="12.75" customHeight="1" x14ac:dyDescent="0.2">
      <c r="A569" s="1"/>
      <c r="B569" s="1"/>
      <c r="C569" s="9"/>
      <c r="O569" s="3"/>
      <c r="P569" s="1"/>
    </row>
    <row r="570" spans="1:16" ht="12.75" customHeight="1" x14ac:dyDescent="0.2">
      <c r="A570" s="1"/>
      <c r="B570" s="1"/>
      <c r="C570" s="9"/>
      <c r="O570" s="3"/>
      <c r="P570" s="1"/>
    </row>
    <row r="571" spans="1:16" ht="12.75" customHeight="1" x14ac:dyDescent="0.2">
      <c r="A571" s="1"/>
      <c r="B571" s="1"/>
      <c r="C571" s="9"/>
      <c r="O571" s="3"/>
      <c r="P571" s="1"/>
    </row>
    <row r="572" spans="1:16" ht="12.75" customHeight="1" x14ac:dyDescent="0.2">
      <c r="A572" s="1"/>
      <c r="B572" s="1"/>
      <c r="C572" s="9"/>
      <c r="O572" s="3"/>
      <c r="P572" s="1"/>
    </row>
    <row r="573" spans="1:16" ht="12.75" customHeight="1" x14ac:dyDescent="0.2">
      <c r="A573" s="1"/>
      <c r="B573" s="1"/>
      <c r="C573" s="9"/>
      <c r="O573" s="3"/>
      <c r="P573" s="1"/>
    </row>
    <row r="574" spans="1:16" ht="12.75" customHeight="1" x14ac:dyDescent="0.2">
      <c r="A574" s="1"/>
      <c r="B574" s="1"/>
      <c r="C574" s="9"/>
      <c r="O574" s="3"/>
      <c r="P574" s="1"/>
    </row>
    <row r="575" spans="1:16" ht="12.75" customHeight="1" x14ac:dyDescent="0.2">
      <c r="A575" s="1"/>
      <c r="B575" s="1"/>
      <c r="C575" s="9"/>
      <c r="O575" s="3"/>
      <c r="P575" s="1"/>
    </row>
    <row r="576" spans="1:16" ht="12.75" customHeight="1" x14ac:dyDescent="0.2">
      <c r="A576" s="1"/>
      <c r="B576" s="1"/>
      <c r="C576" s="9"/>
      <c r="O576" s="3"/>
      <c r="P576" s="1"/>
    </row>
    <row r="577" spans="1:16" ht="12.75" customHeight="1" x14ac:dyDescent="0.2">
      <c r="A577" s="1"/>
      <c r="B577" s="1"/>
      <c r="C577" s="9"/>
      <c r="O577" s="3"/>
      <c r="P577" s="1"/>
    </row>
    <row r="578" spans="1:16" ht="12.75" customHeight="1" x14ac:dyDescent="0.2">
      <c r="A578" s="1"/>
      <c r="B578" s="1"/>
      <c r="C578" s="9"/>
      <c r="O578" s="3"/>
      <c r="P578" s="1"/>
    </row>
    <row r="579" spans="1:16" ht="12.75" customHeight="1" x14ac:dyDescent="0.2">
      <c r="A579" s="1"/>
      <c r="B579" s="1"/>
      <c r="C579" s="9"/>
      <c r="O579" s="3"/>
      <c r="P579" s="1"/>
    </row>
    <row r="580" spans="1:16" ht="12.75" customHeight="1" x14ac:dyDescent="0.2">
      <c r="A580" s="1"/>
      <c r="B580" s="1"/>
      <c r="C580" s="9"/>
      <c r="O580" s="3"/>
      <c r="P580" s="1"/>
    </row>
    <row r="581" spans="1:16" ht="12.75" customHeight="1" x14ac:dyDescent="0.2">
      <c r="A581" s="1"/>
      <c r="B581" s="1"/>
      <c r="C581" s="9"/>
      <c r="O581" s="3"/>
      <c r="P581" s="1"/>
    </row>
    <row r="582" spans="1:16" ht="12.75" customHeight="1" x14ac:dyDescent="0.2">
      <c r="A582" s="1"/>
      <c r="B582" s="1"/>
      <c r="C582" s="9"/>
      <c r="O582" s="3"/>
      <c r="P582" s="1"/>
    </row>
    <row r="583" spans="1:16" ht="12.75" customHeight="1" x14ac:dyDescent="0.2">
      <c r="A583" s="1"/>
      <c r="B583" s="1"/>
      <c r="C583" s="9"/>
      <c r="O583" s="3"/>
      <c r="P583" s="1"/>
    </row>
    <row r="584" spans="1:16" ht="12.75" customHeight="1" x14ac:dyDescent="0.2">
      <c r="A584" s="1"/>
      <c r="B584" s="1"/>
      <c r="C584" s="9"/>
      <c r="O584" s="3"/>
      <c r="P584" s="1"/>
    </row>
    <row r="585" spans="1:16" ht="12.75" customHeight="1" x14ac:dyDescent="0.2">
      <c r="A585" s="1"/>
      <c r="B585" s="1"/>
      <c r="C585" s="9"/>
      <c r="O585" s="3"/>
      <c r="P585" s="1"/>
    </row>
    <row r="586" spans="1:16" ht="12.75" customHeight="1" x14ac:dyDescent="0.2">
      <c r="A586" s="1"/>
      <c r="B586" s="1"/>
      <c r="C586" s="9"/>
      <c r="O586" s="3"/>
      <c r="P586" s="1"/>
    </row>
    <row r="587" spans="1:16" ht="12.75" customHeight="1" x14ac:dyDescent="0.2">
      <c r="A587" s="1"/>
      <c r="B587" s="1"/>
      <c r="C587" s="9"/>
      <c r="O587" s="3"/>
      <c r="P587" s="1"/>
    </row>
    <row r="588" spans="1:16" ht="12.75" customHeight="1" x14ac:dyDescent="0.2">
      <c r="A588" s="1"/>
      <c r="B588" s="1"/>
      <c r="C588" s="9"/>
      <c r="O588" s="3"/>
      <c r="P588" s="1"/>
    </row>
    <row r="589" spans="1:16" ht="12.75" customHeight="1" x14ac:dyDescent="0.2">
      <c r="A589" s="1"/>
      <c r="B589" s="1"/>
      <c r="C589" s="9"/>
      <c r="O589" s="3"/>
      <c r="P589" s="1"/>
    </row>
    <row r="590" spans="1:16" ht="12.75" customHeight="1" x14ac:dyDescent="0.2">
      <c r="A590" s="1"/>
      <c r="B590" s="1"/>
      <c r="C590" s="9"/>
      <c r="O590" s="3"/>
      <c r="P590" s="1"/>
    </row>
    <row r="591" spans="1:16" ht="12.75" customHeight="1" x14ac:dyDescent="0.2">
      <c r="A591" s="1"/>
      <c r="B591" s="1"/>
      <c r="C591" s="9"/>
      <c r="O591" s="3"/>
      <c r="P591" s="1"/>
    </row>
    <row r="592" spans="1:16" ht="12.75" customHeight="1" x14ac:dyDescent="0.2">
      <c r="A592" s="1"/>
      <c r="B592" s="1"/>
      <c r="C592" s="9"/>
      <c r="O592" s="3"/>
      <c r="P592" s="1"/>
    </row>
    <row r="593" spans="1:16" ht="12.75" customHeight="1" x14ac:dyDescent="0.2">
      <c r="A593" s="1"/>
      <c r="B593" s="1"/>
      <c r="C593" s="9"/>
      <c r="O593" s="3"/>
      <c r="P593" s="1"/>
    </row>
    <row r="594" spans="1:16" ht="12.75" customHeight="1" x14ac:dyDescent="0.2">
      <c r="A594" s="1"/>
      <c r="B594" s="1"/>
      <c r="C594" s="9"/>
      <c r="O594" s="3"/>
      <c r="P594" s="1"/>
    </row>
    <row r="595" spans="1:16" ht="12.75" customHeight="1" x14ac:dyDescent="0.2">
      <c r="A595" s="1"/>
      <c r="B595" s="1"/>
      <c r="C595" s="9"/>
      <c r="O595" s="3"/>
      <c r="P595" s="1"/>
    </row>
    <row r="596" spans="1:16" ht="12.75" customHeight="1" x14ac:dyDescent="0.2">
      <c r="A596" s="1"/>
      <c r="B596" s="1"/>
      <c r="C596" s="9"/>
      <c r="O596" s="3"/>
      <c r="P596" s="1"/>
    </row>
    <row r="597" spans="1:16" ht="12.75" customHeight="1" x14ac:dyDescent="0.2">
      <c r="A597" s="1"/>
      <c r="B597" s="1"/>
      <c r="C597" s="9"/>
      <c r="O597" s="3"/>
      <c r="P597" s="1"/>
    </row>
    <row r="598" spans="1:16" ht="12.75" customHeight="1" x14ac:dyDescent="0.2">
      <c r="A598" s="1"/>
      <c r="B598" s="1"/>
      <c r="C598" s="9"/>
      <c r="O598" s="3"/>
      <c r="P598" s="1"/>
    </row>
    <row r="599" spans="1:16" ht="12.75" customHeight="1" x14ac:dyDescent="0.2">
      <c r="A599" s="1"/>
      <c r="B599" s="1"/>
      <c r="C599" s="9"/>
      <c r="O599" s="3"/>
      <c r="P599" s="1"/>
    </row>
    <row r="600" spans="1:16" ht="12.75" customHeight="1" x14ac:dyDescent="0.2">
      <c r="A600" s="1"/>
      <c r="B600" s="1"/>
      <c r="C600" s="9"/>
      <c r="O600" s="3"/>
      <c r="P600" s="1"/>
    </row>
    <row r="601" spans="1:16" ht="12.75" customHeight="1" x14ac:dyDescent="0.2">
      <c r="A601" s="1"/>
      <c r="B601" s="1"/>
      <c r="C601" s="9"/>
      <c r="O601" s="3"/>
      <c r="P601" s="1"/>
    </row>
    <row r="602" spans="1:16" ht="12.75" customHeight="1" x14ac:dyDescent="0.2">
      <c r="A602" s="1"/>
      <c r="B602" s="1"/>
      <c r="C602" s="9"/>
      <c r="O602" s="3"/>
      <c r="P602" s="1"/>
    </row>
    <row r="603" spans="1:16" ht="12.75" customHeight="1" x14ac:dyDescent="0.2">
      <c r="A603" s="1"/>
      <c r="B603" s="1"/>
      <c r="C603" s="9"/>
      <c r="O603" s="3"/>
      <c r="P603" s="1"/>
    </row>
    <row r="604" spans="1:16" ht="12.75" customHeight="1" x14ac:dyDescent="0.2">
      <c r="A604" s="1"/>
      <c r="B604" s="1"/>
      <c r="C604" s="9"/>
      <c r="O604" s="3"/>
      <c r="P604" s="1"/>
    </row>
    <row r="605" spans="1:16" ht="12.75" customHeight="1" x14ac:dyDescent="0.2">
      <c r="A605" s="1"/>
      <c r="B605" s="1"/>
      <c r="C605" s="9"/>
      <c r="O605" s="3"/>
      <c r="P605" s="1"/>
    </row>
    <row r="606" spans="1:16" ht="12.75" customHeight="1" x14ac:dyDescent="0.2">
      <c r="A606" s="1"/>
      <c r="B606" s="1"/>
      <c r="C606" s="9"/>
      <c r="O606" s="3"/>
      <c r="P606" s="1"/>
    </row>
    <row r="607" spans="1:16" ht="12.75" customHeight="1" x14ac:dyDescent="0.2">
      <c r="A607" s="1"/>
      <c r="B607" s="1"/>
      <c r="C607" s="9"/>
      <c r="O607" s="3"/>
      <c r="P607" s="1"/>
    </row>
    <row r="608" spans="1:16" ht="12.75" customHeight="1" x14ac:dyDescent="0.2">
      <c r="A608" s="1"/>
      <c r="B608" s="1"/>
      <c r="C608" s="9"/>
      <c r="O608" s="3"/>
      <c r="P608" s="1"/>
    </row>
    <row r="609" spans="1:16" ht="12.75" customHeight="1" x14ac:dyDescent="0.2">
      <c r="A609" s="1"/>
      <c r="B609" s="1"/>
      <c r="C609" s="9"/>
      <c r="O609" s="3"/>
      <c r="P609" s="1"/>
    </row>
    <row r="610" spans="1:16" ht="12.75" customHeight="1" x14ac:dyDescent="0.2">
      <c r="A610" s="1"/>
      <c r="B610" s="1"/>
      <c r="C610" s="9"/>
      <c r="O610" s="3"/>
      <c r="P610" s="1"/>
    </row>
    <row r="611" spans="1:16" ht="12.75" customHeight="1" x14ac:dyDescent="0.2">
      <c r="A611" s="1"/>
      <c r="B611" s="1"/>
      <c r="C611" s="9"/>
      <c r="O611" s="3"/>
      <c r="P611" s="1"/>
    </row>
    <row r="612" spans="1:16" ht="12.75" customHeight="1" x14ac:dyDescent="0.2">
      <c r="A612" s="1"/>
      <c r="B612" s="1"/>
      <c r="C612" s="9"/>
      <c r="O612" s="3"/>
      <c r="P612" s="1"/>
    </row>
    <row r="613" spans="1:16" ht="12.75" customHeight="1" x14ac:dyDescent="0.2">
      <c r="A613" s="1"/>
      <c r="B613" s="1"/>
      <c r="C613" s="9"/>
      <c r="O613" s="3"/>
      <c r="P613" s="1"/>
    </row>
    <row r="614" spans="1:16" ht="12.75" customHeight="1" x14ac:dyDescent="0.2">
      <c r="A614" s="1"/>
      <c r="B614" s="1"/>
      <c r="C614" s="9"/>
      <c r="O614" s="3"/>
      <c r="P614" s="1"/>
    </row>
    <row r="615" spans="1:16" ht="12.75" customHeight="1" x14ac:dyDescent="0.2">
      <c r="A615" s="1"/>
      <c r="B615" s="1"/>
      <c r="C615" s="9"/>
      <c r="O615" s="3"/>
      <c r="P615" s="1"/>
    </row>
    <row r="616" spans="1:16" ht="12.75" customHeight="1" x14ac:dyDescent="0.2">
      <c r="A616" s="1"/>
      <c r="B616" s="1"/>
      <c r="C616" s="9"/>
      <c r="O616" s="3"/>
      <c r="P616" s="1"/>
    </row>
    <row r="617" spans="1:16" ht="12.75" customHeight="1" x14ac:dyDescent="0.2">
      <c r="A617" s="1"/>
      <c r="B617" s="1"/>
      <c r="C617" s="9"/>
      <c r="O617" s="3"/>
      <c r="P617" s="1"/>
    </row>
    <row r="618" spans="1:16" ht="12.75" customHeight="1" x14ac:dyDescent="0.2">
      <c r="A618" s="1"/>
      <c r="B618" s="1"/>
      <c r="C618" s="9"/>
      <c r="O618" s="3"/>
      <c r="P618" s="1"/>
    </row>
    <row r="619" spans="1:16" ht="12.75" customHeight="1" x14ac:dyDescent="0.2">
      <c r="A619" s="1"/>
      <c r="B619" s="1"/>
      <c r="C619" s="9"/>
      <c r="O619" s="3"/>
      <c r="P619" s="1"/>
    </row>
    <row r="620" spans="1:16" ht="12.75" customHeight="1" x14ac:dyDescent="0.2">
      <c r="A620" s="1"/>
      <c r="B620" s="1"/>
      <c r="C620" s="9"/>
      <c r="O620" s="3"/>
      <c r="P620" s="1"/>
    </row>
    <row r="621" spans="1:16" ht="12.75" customHeight="1" x14ac:dyDescent="0.2">
      <c r="A621" s="1"/>
      <c r="B621" s="1"/>
      <c r="C621" s="9"/>
      <c r="O621" s="3"/>
      <c r="P621" s="1"/>
    </row>
    <row r="622" spans="1:16" ht="12.75" customHeight="1" x14ac:dyDescent="0.2">
      <c r="A622" s="1"/>
      <c r="B622" s="1"/>
      <c r="C622" s="9"/>
      <c r="O622" s="3"/>
      <c r="P622" s="1"/>
    </row>
    <row r="623" spans="1:16" ht="12.75" customHeight="1" x14ac:dyDescent="0.2">
      <c r="A623" s="1"/>
      <c r="B623" s="1"/>
      <c r="C623" s="9"/>
      <c r="O623" s="3"/>
      <c r="P623" s="1"/>
    </row>
    <row r="624" spans="1:16" ht="12.75" customHeight="1" x14ac:dyDescent="0.2">
      <c r="A624" s="1"/>
      <c r="B624" s="1"/>
      <c r="C624" s="9"/>
      <c r="O624" s="3"/>
      <c r="P624" s="1"/>
    </row>
    <row r="625" spans="1:16" ht="12.75" customHeight="1" x14ac:dyDescent="0.2">
      <c r="A625" s="1"/>
      <c r="B625" s="1"/>
      <c r="C625" s="9"/>
      <c r="O625" s="3"/>
      <c r="P625" s="1"/>
    </row>
    <row r="626" spans="1:16" ht="12.75" customHeight="1" x14ac:dyDescent="0.2">
      <c r="A626" s="1"/>
      <c r="B626" s="1"/>
      <c r="C626" s="9"/>
      <c r="O626" s="3"/>
      <c r="P626" s="1"/>
    </row>
    <row r="627" spans="1:16" ht="12.75" customHeight="1" x14ac:dyDescent="0.2">
      <c r="A627" s="1"/>
      <c r="B627" s="1"/>
      <c r="C627" s="9"/>
      <c r="O627" s="3"/>
      <c r="P627" s="1"/>
    </row>
    <row r="628" spans="1:16" ht="12.75" customHeight="1" x14ac:dyDescent="0.2">
      <c r="A628" s="1"/>
      <c r="B628" s="1"/>
      <c r="C628" s="9"/>
      <c r="O628" s="3"/>
      <c r="P628" s="1"/>
    </row>
    <row r="629" spans="1:16" ht="12.75" customHeight="1" x14ac:dyDescent="0.2">
      <c r="A629" s="1"/>
      <c r="B629" s="1"/>
      <c r="C629" s="9"/>
      <c r="O629" s="3"/>
      <c r="P629" s="1"/>
    </row>
    <row r="630" spans="1:16" ht="12.75" customHeight="1" x14ac:dyDescent="0.2">
      <c r="A630" s="1"/>
      <c r="B630" s="1"/>
      <c r="C630" s="9"/>
      <c r="O630" s="3"/>
      <c r="P630" s="1"/>
    </row>
    <row r="631" spans="1:16" ht="12.75" customHeight="1" x14ac:dyDescent="0.2">
      <c r="A631" s="1"/>
      <c r="B631" s="1"/>
      <c r="C631" s="9"/>
      <c r="O631" s="3"/>
      <c r="P631" s="1"/>
    </row>
    <row r="632" spans="1:16" ht="12.75" customHeight="1" x14ac:dyDescent="0.2">
      <c r="A632" s="1"/>
      <c r="B632" s="1"/>
      <c r="C632" s="9"/>
      <c r="O632" s="3"/>
      <c r="P632" s="1"/>
    </row>
    <row r="633" spans="1:16" ht="12.75" customHeight="1" x14ac:dyDescent="0.2">
      <c r="A633" s="1"/>
      <c r="B633" s="1"/>
      <c r="C633" s="9"/>
      <c r="O633" s="3"/>
      <c r="P633" s="1"/>
    </row>
    <row r="634" spans="1:16" ht="12.75" customHeight="1" x14ac:dyDescent="0.2">
      <c r="A634" s="1"/>
      <c r="B634" s="1"/>
      <c r="C634" s="9"/>
      <c r="O634" s="3"/>
      <c r="P634" s="1"/>
    </row>
    <row r="635" spans="1:16" ht="12.75" customHeight="1" x14ac:dyDescent="0.2">
      <c r="A635" s="1"/>
      <c r="B635" s="1"/>
      <c r="C635" s="9"/>
      <c r="O635" s="3"/>
      <c r="P635" s="1"/>
    </row>
    <row r="636" spans="1:16" ht="12.75" customHeight="1" x14ac:dyDescent="0.2">
      <c r="A636" s="1"/>
      <c r="B636" s="1"/>
      <c r="C636" s="9"/>
      <c r="O636" s="3"/>
      <c r="P636" s="1"/>
    </row>
    <row r="637" spans="1:16" ht="12.75" customHeight="1" x14ac:dyDescent="0.2">
      <c r="A637" s="1"/>
      <c r="B637" s="1"/>
      <c r="C637" s="9"/>
      <c r="O637" s="3"/>
      <c r="P637" s="1"/>
    </row>
    <row r="638" spans="1:16" ht="12.75" customHeight="1" x14ac:dyDescent="0.2">
      <c r="A638" s="1"/>
      <c r="B638" s="1"/>
      <c r="C638" s="9"/>
      <c r="O638" s="3"/>
      <c r="P638" s="1"/>
    </row>
    <row r="639" spans="1:16" ht="12.75" customHeight="1" x14ac:dyDescent="0.2">
      <c r="A639" s="1"/>
      <c r="B639" s="1"/>
      <c r="C639" s="9"/>
      <c r="O639" s="3"/>
      <c r="P639" s="1"/>
    </row>
    <row r="640" spans="1:16" ht="12.75" customHeight="1" x14ac:dyDescent="0.2">
      <c r="A640" s="1"/>
      <c r="B640" s="1"/>
      <c r="C640" s="9"/>
      <c r="O640" s="3"/>
      <c r="P640" s="1"/>
    </row>
    <row r="641" spans="1:16" ht="12.75" customHeight="1" x14ac:dyDescent="0.2">
      <c r="A641" s="1"/>
      <c r="B641" s="1"/>
      <c r="C641" s="9"/>
      <c r="O641" s="3"/>
      <c r="P641" s="1"/>
    </row>
    <row r="642" spans="1:16" ht="12.75" customHeight="1" x14ac:dyDescent="0.2">
      <c r="A642" s="1"/>
      <c r="B642" s="1"/>
      <c r="C642" s="9"/>
      <c r="O642" s="3"/>
      <c r="P642" s="1"/>
    </row>
    <row r="643" spans="1:16" ht="12.75" customHeight="1" x14ac:dyDescent="0.2">
      <c r="A643" s="1"/>
      <c r="B643" s="1"/>
      <c r="C643" s="9"/>
      <c r="O643" s="3"/>
      <c r="P643" s="1"/>
    </row>
    <row r="644" spans="1:16" ht="12.75" customHeight="1" x14ac:dyDescent="0.2">
      <c r="A644" s="1"/>
      <c r="B644" s="1"/>
      <c r="C644" s="9"/>
      <c r="O644" s="3"/>
      <c r="P644" s="1"/>
    </row>
    <row r="645" spans="1:16" ht="12.75" customHeight="1" x14ac:dyDescent="0.2">
      <c r="A645" s="1"/>
      <c r="B645" s="1"/>
      <c r="C645" s="9"/>
      <c r="O645" s="3"/>
      <c r="P645" s="1"/>
    </row>
    <row r="646" spans="1:16" ht="12.75" customHeight="1" x14ac:dyDescent="0.2">
      <c r="A646" s="1"/>
      <c r="B646" s="1"/>
      <c r="C646" s="9"/>
      <c r="O646" s="3"/>
      <c r="P646" s="1"/>
    </row>
    <row r="647" spans="1:16" ht="12.75" customHeight="1" x14ac:dyDescent="0.2">
      <c r="A647" s="1"/>
      <c r="B647" s="1"/>
      <c r="C647" s="9"/>
      <c r="O647" s="3"/>
      <c r="P647" s="1"/>
    </row>
    <row r="648" spans="1:16" ht="12.75" customHeight="1" x14ac:dyDescent="0.2">
      <c r="A648" s="1"/>
      <c r="B648" s="1"/>
      <c r="C648" s="9"/>
      <c r="O648" s="3"/>
      <c r="P648" s="1"/>
    </row>
    <row r="649" spans="1:16" ht="12.75" customHeight="1" x14ac:dyDescent="0.2">
      <c r="A649" s="1"/>
      <c r="B649" s="1"/>
      <c r="C649" s="9"/>
      <c r="O649" s="3"/>
      <c r="P649" s="1"/>
    </row>
    <row r="650" spans="1:16" ht="12.75" customHeight="1" x14ac:dyDescent="0.2">
      <c r="A650" s="1"/>
      <c r="B650" s="1"/>
      <c r="C650" s="9"/>
      <c r="O650" s="3"/>
      <c r="P650" s="1"/>
    </row>
    <row r="651" spans="1:16" ht="12.75" customHeight="1" x14ac:dyDescent="0.2">
      <c r="A651" s="1"/>
      <c r="B651" s="1"/>
      <c r="C651" s="9"/>
      <c r="O651" s="3"/>
      <c r="P651" s="1"/>
    </row>
    <row r="652" spans="1:16" ht="12.75" customHeight="1" x14ac:dyDescent="0.2">
      <c r="A652" s="1"/>
      <c r="B652" s="1"/>
      <c r="C652" s="9"/>
      <c r="O652" s="3"/>
      <c r="P652" s="1"/>
    </row>
    <row r="653" spans="1:16" ht="12.75" customHeight="1" x14ac:dyDescent="0.2">
      <c r="A653" s="1"/>
      <c r="B653" s="1"/>
      <c r="C653" s="9"/>
      <c r="O653" s="3"/>
      <c r="P653" s="1"/>
    </row>
    <row r="654" spans="1:16" ht="12.75" customHeight="1" x14ac:dyDescent="0.2">
      <c r="A654" s="1"/>
      <c r="B654" s="1"/>
      <c r="C654" s="9"/>
      <c r="O654" s="3"/>
      <c r="P654" s="1"/>
    </row>
    <row r="655" spans="1:16" ht="12.75" customHeight="1" x14ac:dyDescent="0.2">
      <c r="A655" s="1"/>
      <c r="B655" s="1"/>
      <c r="C655" s="9"/>
      <c r="O655" s="3"/>
      <c r="P655" s="1"/>
    </row>
    <row r="656" spans="1:16" ht="12.75" customHeight="1" x14ac:dyDescent="0.2">
      <c r="A656" s="1"/>
      <c r="B656" s="1"/>
      <c r="C656" s="9"/>
      <c r="O656" s="3"/>
      <c r="P656" s="1"/>
    </row>
    <row r="657" spans="1:16" ht="12.75" customHeight="1" x14ac:dyDescent="0.2">
      <c r="A657" s="1"/>
      <c r="B657" s="1"/>
      <c r="C657" s="9"/>
      <c r="O657" s="3"/>
      <c r="P657" s="1"/>
    </row>
    <row r="658" spans="1:16" ht="12.75" customHeight="1" x14ac:dyDescent="0.2">
      <c r="A658" s="1"/>
      <c r="B658" s="1"/>
      <c r="C658" s="9"/>
      <c r="O658" s="3"/>
      <c r="P658" s="1"/>
    </row>
    <row r="659" spans="1:16" ht="12.75" customHeight="1" x14ac:dyDescent="0.2">
      <c r="A659" s="1"/>
      <c r="B659" s="1"/>
      <c r="C659" s="9"/>
      <c r="O659" s="3"/>
      <c r="P659" s="1"/>
    </row>
    <row r="660" spans="1:16" ht="12.75" customHeight="1" x14ac:dyDescent="0.2">
      <c r="A660" s="1"/>
      <c r="B660" s="1"/>
      <c r="C660" s="9"/>
      <c r="O660" s="3"/>
      <c r="P660" s="1"/>
    </row>
    <row r="661" spans="1:16" ht="12.75" customHeight="1" x14ac:dyDescent="0.2">
      <c r="A661" s="1"/>
      <c r="B661" s="1"/>
      <c r="C661" s="9"/>
      <c r="O661" s="3"/>
      <c r="P661" s="1"/>
    </row>
    <row r="662" spans="1:16" ht="12.75" customHeight="1" x14ac:dyDescent="0.2">
      <c r="A662" s="1"/>
      <c r="B662" s="1"/>
      <c r="C662" s="9"/>
      <c r="O662" s="3"/>
      <c r="P662" s="1"/>
    </row>
    <row r="663" spans="1:16" ht="12.75" customHeight="1" x14ac:dyDescent="0.2">
      <c r="A663" s="1"/>
      <c r="B663" s="1"/>
      <c r="C663" s="9"/>
      <c r="O663" s="3"/>
      <c r="P663" s="1"/>
    </row>
    <row r="664" spans="1:16" ht="12.75" customHeight="1" x14ac:dyDescent="0.2">
      <c r="A664" s="1"/>
      <c r="B664" s="1"/>
      <c r="C664" s="9"/>
      <c r="O664" s="3"/>
      <c r="P664" s="1"/>
    </row>
    <row r="665" spans="1:16" ht="12.75" customHeight="1" x14ac:dyDescent="0.2">
      <c r="A665" s="1"/>
      <c r="B665" s="1"/>
      <c r="C665" s="9"/>
      <c r="O665" s="3"/>
      <c r="P665" s="1"/>
    </row>
    <row r="666" spans="1:16" ht="12.75" customHeight="1" x14ac:dyDescent="0.2">
      <c r="A666" s="1"/>
      <c r="B666" s="1"/>
      <c r="C666" s="9"/>
      <c r="O666" s="3"/>
      <c r="P666" s="1"/>
    </row>
    <row r="667" spans="1:16" ht="12.75" customHeight="1" x14ac:dyDescent="0.2">
      <c r="A667" s="1"/>
      <c r="B667" s="1"/>
      <c r="C667" s="9"/>
      <c r="O667" s="3"/>
      <c r="P667" s="1"/>
    </row>
    <row r="668" spans="1:16" ht="12.75" customHeight="1" x14ac:dyDescent="0.2">
      <c r="A668" s="1"/>
      <c r="B668" s="1"/>
      <c r="C668" s="9"/>
      <c r="O668" s="3"/>
      <c r="P668" s="1"/>
    </row>
    <row r="669" spans="1:16" ht="12.75" customHeight="1" x14ac:dyDescent="0.2">
      <c r="A669" s="1"/>
      <c r="B669" s="1"/>
      <c r="C669" s="9"/>
      <c r="O669" s="3"/>
      <c r="P669" s="1"/>
    </row>
    <row r="670" spans="1:16" ht="12.75" customHeight="1" x14ac:dyDescent="0.2">
      <c r="A670" s="1"/>
      <c r="B670" s="1"/>
      <c r="C670" s="9"/>
      <c r="O670" s="3"/>
      <c r="P670" s="1"/>
    </row>
    <row r="671" spans="1:16" ht="12.75" customHeight="1" x14ac:dyDescent="0.2">
      <c r="A671" s="1"/>
      <c r="B671" s="1"/>
      <c r="C671" s="9"/>
      <c r="O671" s="3"/>
      <c r="P671" s="1"/>
    </row>
    <row r="672" spans="1:16" ht="12.75" customHeight="1" x14ac:dyDescent="0.2">
      <c r="A672" s="1"/>
      <c r="B672" s="1"/>
      <c r="C672" s="9"/>
      <c r="O672" s="3"/>
      <c r="P672" s="1"/>
    </row>
    <row r="673" spans="1:16" ht="12.75" customHeight="1" x14ac:dyDescent="0.2">
      <c r="A673" s="1"/>
      <c r="B673" s="1"/>
      <c r="C673" s="9"/>
      <c r="O673" s="3"/>
      <c r="P673" s="1"/>
    </row>
    <row r="674" spans="1:16" ht="12.75" customHeight="1" x14ac:dyDescent="0.2">
      <c r="A674" s="1"/>
      <c r="B674" s="1"/>
      <c r="C674" s="9"/>
      <c r="O674" s="3"/>
      <c r="P674" s="1"/>
    </row>
    <row r="675" spans="1:16" ht="12.75" customHeight="1" x14ac:dyDescent="0.2">
      <c r="A675" s="1"/>
      <c r="B675" s="1"/>
      <c r="C675" s="9"/>
      <c r="O675" s="3"/>
      <c r="P675" s="1"/>
    </row>
    <row r="676" spans="1:16" ht="12.75" customHeight="1" x14ac:dyDescent="0.2">
      <c r="A676" s="1"/>
      <c r="B676" s="1"/>
      <c r="C676" s="9"/>
      <c r="O676" s="3"/>
      <c r="P676" s="1"/>
    </row>
    <row r="677" spans="1:16" ht="12.75" customHeight="1" x14ac:dyDescent="0.2">
      <c r="A677" s="1"/>
      <c r="B677" s="1"/>
      <c r="C677" s="9"/>
      <c r="O677" s="3"/>
      <c r="P677" s="1"/>
    </row>
    <row r="678" spans="1:16" ht="12.75" customHeight="1" x14ac:dyDescent="0.2">
      <c r="A678" s="1"/>
      <c r="B678" s="1"/>
      <c r="C678" s="9"/>
      <c r="O678" s="3"/>
      <c r="P678" s="1"/>
    </row>
    <row r="679" spans="1:16" ht="12.75" customHeight="1" x14ac:dyDescent="0.2">
      <c r="A679" s="1"/>
      <c r="B679" s="1"/>
      <c r="C679" s="9"/>
      <c r="O679" s="3"/>
      <c r="P679" s="1"/>
    </row>
    <row r="680" spans="1:16" ht="12.75" customHeight="1" x14ac:dyDescent="0.2">
      <c r="A680" s="1"/>
      <c r="B680" s="1"/>
      <c r="C680" s="9"/>
      <c r="O680" s="3"/>
      <c r="P680" s="1"/>
    </row>
    <row r="681" spans="1:16" ht="12.75" customHeight="1" x14ac:dyDescent="0.2">
      <c r="A681" s="1"/>
      <c r="B681" s="1"/>
      <c r="C681" s="9"/>
      <c r="O681" s="3"/>
      <c r="P681" s="1"/>
    </row>
    <row r="682" spans="1:16" ht="12.75" customHeight="1" x14ac:dyDescent="0.2">
      <c r="A682" s="1"/>
      <c r="B682" s="1"/>
      <c r="C682" s="9"/>
      <c r="O682" s="3"/>
      <c r="P682" s="1"/>
    </row>
    <row r="683" spans="1:16" ht="12.75" customHeight="1" x14ac:dyDescent="0.2">
      <c r="A683" s="1"/>
      <c r="B683" s="1"/>
      <c r="C683" s="9"/>
      <c r="O683" s="3"/>
      <c r="P683" s="1"/>
    </row>
    <row r="684" spans="1:16" ht="12.75" customHeight="1" x14ac:dyDescent="0.2">
      <c r="A684" s="1"/>
      <c r="B684" s="1"/>
      <c r="C684" s="9"/>
      <c r="O684" s="3"/>
      <c r="P684" s="1"/>
    </row>
    <row r="685" spans="1:16" ht="12.75" customHeight="1" x14ac:dyDescent="0.2">
      <c r="A685" s="1"/>
      <c r="B685" s="1"/>
      <c r="C685" s="9"/>
      <c r="O685" s="3"/>
      <c r="P685" s="1"/>
    </row>
    <row r="686" spans="1:16" ht="12.75" customHeight="1" x14ac:dyDescent="0.2">
      <c r="A686" s="1"/>
      <c r="B686" s="1"/>
      <c r="C686" s="9"/>
      <c r="O686" s="3"/>
      <c r="P686" s="1"/>
    </row>
    <row r="687" spans="1:16" ht="12.75" customHeight="1" x14ac:dyDescent="0.2">
      <c r="A687" s="1"/>
      <c r="B687" s="1"/>
      <c r="C687" s="9"/>
      <c r="O687" s="3"/>
      <c r="P687" s="1"/>
    </row>
    <row r="688" spans="1:16" ht="12.75" customHeight="1" x14ac:dyDescent="0.2">
      <c r="A688" s="1"/>
      <c r="B688" s="1"/>
      <c r="C688" s="9"/>
      <c r="O688" s="3"/>
      <c r="P688" s="1"/>
    </row>
    <row r="689" spans="1:16" ht="12.75" customHeight="1" x14ac:dyDescent="0.2">
      <c r="A689" s="1"/>
      <c r="B689" s="1"/>
      <c r="C689" s="9"/>
      <c r="O689" s="3"/>
      <c r="P689" s="1"/>
    </row>
    <row r="690" spans="1:16" ht="12.75" customHeight="1" x14ac:dyDescent="0.2">
      <c r="A690" s="1"/>
      <c r="B690" s="1"/>
      <c r="C690" s="9"/>
      <c r="O690" s="3"/>
      <c r="P690" s="1"/>
    </row>
    <row r="691" spans="1:16" ht="12.75" customHeight="1" x14ac:dyDescent="0.2">
      <c r="A691" s="1"/>
      <c r="B691" s="1"/>
      <c r="C691" s="9"/>
      <c r="O691" s="3"/>
      <c r="P691" s="1"/>
    </row>
    <row r="692" spans="1:16" ht="12.75" customHeight="1" x14ac:dyDescent="0.2">
      <c r="A692" s="1"/>
      <c r="B692" s="1"/>
      <c r="C692" s="9"/>
      <c r="O692" s="3"/>
      <c r="P692" s="1"/>
    </row>
    <row r="693" spans="1:16" ht="12.75" customHeight="1" x14ac:dyDescent="0.2">
      <c r="A693" s="1"/>
      <c r="B693" s="1"/>
      <c r="C693" s="9"/>
      <c r="O693" s="3"/>
      <c r="P693" s="1"/>
    </row>
    <row r="694" spans="1:16" ht="12.75" customHeight="1" x14ac:dyDescent="0.2">
      <c r="A694" s="1"/>
      <c r="B694" s="1"/>
      <c r="C694" s="9"/>
      <c r="O694" s="3"/>
      <c r="P694" s="1"/>
    </row>
    <row r="695" spans="1:16" ht="12.75" customHeight="1" x14ac:dyDescent="0.2">
      <c r="A695" s="1"/>
      <c r="B695" s="1"/>
      <c r="C695" s="9"/>
      <c r="O695" s="3"/>
      <c r="P695" s="1"/>
    </row>
    <row r="696" spans="1:16" ht="12.75" customHeight="1" x14ac:dyDescent="0.2">
      <c r="A696" s="1"/>
      <c r="B696" s="1"/>
      <c r="C696" s="9"/>
      <c r="O696" s="3"/>
      <c r="P696" s="1"/>
    </row>
    <row r="697" spans="1:16" ht="12.75" customHeight="1" x14ac:dyDescent="0.2">
      <c r="A697" s="1"/>
      <c r="B697" s="1"/>
      <c r="C697" s="9"/>
      <c r="O697" s="3"/>
      <c r="P697" s="1"/>
    </row>
    <row r="698" spans="1:16" ht="12.75" customHeight="1" x14ac:dyDescent="0.2">
      <c r="A698" s="1"/>
      <c r="B698" s="1"/>
      <c r="C698" s="9"/>
      <c r="O698" s="3"/>
      <c r="P698" s="1"/>
    </row>
    <row r="699" spans="1:16" ht="12.75" customHeight="1" x14ac:dyDescent="0.2">
      <c r="A699" s="1"/>
      <c r="B699" s="1"/>
      <c r="C699" s="9"/>
      <c r="O699" s="3"/>
      <c r="P699" s="1"/>
    </row>
    <row r="700" spans="1:16" ht="12.75" customHeight="1" x14ac:dyDescent="0.2">
      <c r="A700" s="1"/>
      <c r="B700" s="1"/>
      <c r="C700" s="9"/>
      <c r="O700" s="3"/>
      <c r="P700" s="1"/>
    </row>
    <row r="701" spans="1:16" ht="12.75" customHeight="1" x14ac:dyDescent="0.2">
      <c r="A701" s="1"/>
      <c r="B701" s="1"/>
      <c r="C701" s="9"/>
      <c r="O701" s="3"/>
      <c r="P701" s="1"/>
    </row>
    <row r="702" spans="1:16" ht="12.75" customHeight="1" x14ac:dyDescent="0.2">
      <c r="A702" s="1"/>
      <c r="B702" s="1"/>
      <c r="C702" s="9"/>
      <c r="O702" s="3"/>
      <c r="P702" s="1"/>
    </row>
    <row r="703" spans="1:16" ht="12.75" customHeight="1" x14ac:dyDescent="0.2">
      <c r="A703" s="1"/>
      <c r="B703" s="1"/>
      <c r="C703" s="9"/>
      <c r="O703" s="3"/>
      <c r="P703" s="1"/>
    </row>
    <row r="704" spans="1:16" ht="12.75" customHeight="1" x14ac:dyDescent="0.2">
      <c r="A704" s="1"/>
      <c r="B704" s="1"/>
      <c r="C704" s="9"/>
      <c r="O704" s="3"/>
      <c r="P704" s="1"/>
    </row>
    <row r="705" spans="1:16" ht="12.75" customHeight="1" x14ac:dyDescent="0.2">
      <c r="A705" s="1"/>
      <c r="B705" s="1"/>
      <c r="C705" s="9"/>
      <c r="O705" s="3"/>
      <c r="P705" s="1"/>
    </row>
    <row r="706" spans="1:16" ht="12.75" customHeight="1" x14ac:dyDescent="0.2">
      <c r="A706" s="1"/>
      <c r="B706" s="1"/>
      <c r="C706" s="9"/>
      <c r="O706" s="3"/>
      <c r="P706" s="1"/>
    </row>
    <row r="707" spans="1:16" ht="12.75" customHeight="1" x14ac:dyDescent="0.2">
      <c r="A707" s="1"/>
      <c r="B707" s="1"/>
      <c r="C707" s="9"/>
      <c r="O707" s="3"/>
      <c r="P707" s="1"/>
    </row>
    <row r="708" spans="1:16" ht="12.75" customHeight="1" x14ac:dyDescent="0.2">
      <c r="A708" s="1"/>
      <c r="B708" s="1"/>
      <c r="C708" s="9"/>
      <c r="O708" s="3"/>
      <c r="P708" s="1"/>
    </row>
    <row r="709" spans="1:16" ht="12.75" customHeight="1" x14ac:dyDescent="0.2">
      <c r="A709" s="1"/>
      <c r="B709" s="1"/>
      <c r="C709" s="9"/>
      <c r="O709" s="3"/>
      <c r="P709" s="1"/>
    </row>
    <row r="710" spans="1:16" ht="12.75" customHeight="1" x14ac:dyDescent="0.2">
      <c r="A710" s="1"/>
      <c r="B710" s="1"/>
      <c r="C710" s="9"/>
      <c r="O710" s="3"/>
      <c r="P710" s="1"/>
    </row>
    <row r="711" spans="1:16" ht="12.75" customHeight="1" x14ac:dyDescent="0.2">
      <c r="A711" s="1"/>
      <c r="B711" s="1"/>
      <c r="C711" s="9"/>
      <c r="O711" s="3"/>
      <c r="P711" s="1"/>
    </row>
    <row r="712" spans="1:16" ht="12.75" customHeight="1" x14ac:dyDescent="0.2">
      <c r="A712" s="1"/>
      <c r="B712" s="1"/>
      <c r="C712" s="9"/>
      <c r="O712" s="3"/>
      <c r="P712" s="1"/>
    </row>
    <row r="713" spans="1:16" ht="12.75" customHeight="1" x14ac:dyDescent="0.2">
      <c r="A713" s="1"/>
      <c r="B713" s="1"/>
      <c r="C713" s="9"/>
      <c r="O713" s="3"/>
      <c r="P713" s="1"/>
    </row>
    <row r="714" spans="1:16" ht="12.75" customHeight="1" x14ac:dyDescent="0.2">
      <c r="A714" s="1"/>
      <c r="B714" s="1"/>
      <c r="C714" s="9"/>
      <c r="O714" s="3"/>
      <c r="P714" s="1"/>
    </row>
    <row r="715" spans="1:16" ht="12.75" customHeight="1" x14ac:dyDescent="0.2">
      <c r="A715" s="1"/>
      <c r="B715" s="1"/>
      <c r="C715" s="9"/>
      <c r="O715" s="3"/>
      <c r="P715" s="1"/>
    </row>
    <row r="716" spans="1:16" ht="12.75" customHeight="1" x14ac:dyDescent="0.2">
      <c r="A716" s="1"/>
      <c r="B716" s="1"/>
      <c r="C716" s="9"/>
      <c r="O716" s="3"/>
      <c r="P716" s="1"/>
    </row>
    <row r="717" spans="1:16" ht="12.75" customHeight="1" x14ac:dyDescent="0.2">
      <c r="A717" s="1"/>
      <c r="B717" s="1"/>
      <c r="C717" s="9"/>
      <c r="O717" s="3"/>
      <c r="P717" s="1"/>
    </row>
    <row r="718" spans="1:16" ht="12.75" customHeight="1" x14ac:dyDescent="0.2">
      <c r="A718" s="1"/>
      <c r="B718" s="1"/>
      <c r="C718" s="9"/>
      <c r="O718" s="3"/>
      <c r="P718" s="1"/>
    </row>
    <row r="719" spans="1:16" ht="12.75" customHeight="1" x14ac:dyDescent="0.2">
      <c r="A719" s="1"/>
      <c r="B719" s="1"/>
      <c r="C719" s="9"/>
      <c r="O719" s="3"/>
      <c r="P719" s="1"/>
    </row>
    <row r="720" spans="1:16" ht="12.75" customHeight="1" x14ac:dyDescent="0.2">
      <c r="A720" s="1"/>
      <c r="B720" s="1"/>
      <c r="C720" s="9"/>
      <c r="O720" s="3"/>
      <c r="P720" s="1"/>
    </row>
    <row r="721" spans="1:16" ht="12.75" customHeight="1" x14ac:dyDescent="0.2">
      <c r="A721" s="1"/>
      <c r="B721" s="1"/>
      <c r="C721" s="9"/>
      <c r="O721" s="3"/>
      <c r="P721" s="1"/>
    </row>
    <row r="722" spans="1:16" ht="12.75" customHeight="1" x14ac:dyDescent="0.2">
      <c r="A722" s="1"/>
      <c r="B722" s="1"/>
      <c r="C722" s="9"/>
      <c r="O722" s="3"/>
      <c r="P722" s="1"/>
    </row>
    <row r="723" spans="1:16" ht="12.75" customHeight="1" x14ac:dyDescent="0.2">
      <c r="A723" s="1"/>
      <c r="B723" s="1"/>
      <c r="C723" s="9"/>
      <c r="O723" s="3"/>
      <c r="P723" s="1"/>
    </row>
    <row r="724" spans="1:16" ht="12.75" customHeight="1" x14ac:dyDescent="0.2">
      <c r="A724" s="1"/>
      <c r="B724" s="1"/>
      <c r="C724" s="9"/>
      <c r="O724" s="3"/>
      <c r="P724" s="1"/>
    </row>
    <row r="725" spans="1:16" ht="12.75" customHeight="1" x14ac:dyDescent="0.2">
      <c r="A725" s="1"/>
      <c r="B725" s="1"/>
      <c r="C725" s="9"/>
      <c r="O725" s="3"/>
      <c r="P725" s="1"/>
    </row>
    <row r="726" spans="1:16" ht="12.75" customHeight="1" x14ac:dyDescent="0.2">
      <c r="A726" s="1"/>
      <c r="B726" s="1"/>
      <c r="C726" s="9"/>
      <c r="O726" s="3"/>
      <c r="P726" s="1"/>
    </row>
    <row r="727" spans="1:16" ht="12.75" customHeight="1" x14ac:dyDescent="0.2">
      <c r="A727" s="1"/>
      <c r="B727" s="1"/>
      <c r="C727" s="9"/>
      <c r="O727" s="3"/>
      <c r="P727" s="1"/>
    </row>
    <row r="728" spans="1:16" ht="12.75" customHeight="1" x14ac:dyDescent="0.2">
      <c r="A728" s="1"/>
      <c r="B728" s="1"/>
      <c r="C728" s="9"/>
      <c r="O728" s="3"/>
      <c r="P728" s="1"/>
    </row>
    <row r="729" spans="1:16" ht="12.75" customHeight="1" x14ac:dyDescent="0.2">
      <c r="A729" s="1"/>
      <c r="B729" s="1"/>
      <c r="C729" s="9"/>
      <c r="O729" s="3"/>
      <c r="P729" s="1"/>
    </row>
    <row r="730" spans="1:16" ht="12.75" customHeight="1" x14ac:dyDescent="0.2">
      <c r="A730" s="1"/>
      <c r="B730" s="1"/>
      <c r="C730" s="9"/>
      <c r="O730" s="3"/>
      <c r="P730" s="1"/>
    </row>
    <row r="731" spans="1:16" ht="12.75" customHeight="1" x14ac:dyDescent="0.2">
      <c r="A731" s="1"/>
      <c r="B731" s="1"/>
      <c r="C731" s="9"/>
      <c r="O731" s="3"/>
      <c r="P731" s="1"/>
    </row>
    <row r="732" spans="1:16" ht="12.75" customHeight="1" x14ac:dyDescent="0.2">
      <c r="A732" s="1"/>
      <c r="B732" s="1"/>
      <c r="C732" s="9"/>
      <c r="O732" s="3"/>
      <c r="P732" s="1"/>
    </row>
    <row r="733" spans="1:16" ht="12.75" customHeight="1" x14ac:dyDescent="0.2">
      <c r="A733" s="1"/>
      <c r="B733" s="1"/>
      <c r="C733" s="9"/>
      <c r="O733" s="3"/>
      <c r="P733" s="1"/>
    </row>
    <row r="734" spans="1:16" ht="12.75" customHeight="1" x14ac:dyDescent="0.2">
      <c r="A734" s="1"/>
      <c r="B734" s="1"/>
      <c r="C734" s="9"/>
      <c r="O734" s="3"/>
      <c r="P734" s="1"/>
    </row>
    <row r="735" spans="1:16" ht="12.75" customHeight="1" x14ac:dyDescent="0.2">
      <c r="A735" s="1"/>
      <c r="B735" s="1"/>
      <c r="C735" s="9"/>
      <c r="O735" s="3"/>
      <c r="P735" s="1"/>
    </row>
    <row r="736" spans="1:16" ht="12.75" customHeight="1" x14ac:dyDescent="0.2">
      <c r="A736" s="1"/>
      <c r="B736" s="1"/>
      <c r="C736" s="9"/>
      <c r="O736" s="3"/>
      <c r="P736" s="1"/>
    </row>
    <row r="737" spans="1:16" ht="12.75" customHeight="1" x14ac:dyDescent="0.2">
      <c r="A737" s="1"/>
      <c r="B737" s="1"/>
      <c r="C737" s="9"/>
      <c r="O737" s="3"/>
      <c r="P737" s="1"/>
    </row>
    <row r="738" spans="1:16" ht="12.75" customHeight="1" x14ac:dyDescent="0.2">
      <c r="A738" s="1"/>
      <c r="B738" s="1"/>
      <c r="C738" s="9"/>
      <c r="O738" s="3"/>
      <c r="P738" s="1"/>
    </row>
    <row r="739" spans="1:16" ht="12.75" customHeight="1" x14ac:dyDescent="0.2">
      <c r="A739" s="1"/>
      <c r="B739" s="1"/>
      <c r="C739" s="9"/>
      <c r="O739" s="3"/>
      <c r="P739" s="1"/>
    </row>
    <row r="740" spans="1:16" ht="12.75" customHeight="1" x14ac:dyDescent="0.2">
      <c r="A740" s="1"/>
      <c r="B740" s="1"/>
      <c r="C740" s="9"/>
      <c r="O740" s="3"/>
      <c r="P740" s="1"/>
    </row>
    <row r="741" spans="1:16" ht="12.75" customHeight="1" x14ac:dyDescent="0.2">
      <c r="A741" s="1"/>
      <c r="B741" s="1"/>
      <c r="C741" s="9"/>
      <c r="O741" s="3"/>
      <c r="P741" s="1"/>
    </row>
    <row r="742" spans="1:16" ht="12.75" customHeight="1" x14ac:dyDescent="0.2">
      <c r="A742" s="1"/>
      <c r="B742" s="1"/>
      <c r="C742" s="9"/>
      <c r="O742" s="3"/>
      <c r="P742" s="1"/>
    </row>
    <row r="743" spans="1:16" ht="12.75" customHeight="1" x14ac:dyDescent="0.2">
      <c r="A743" s="1"/>
      <c r="B743" s="1"/>
      <c r="C743" s="9"/>
      <c r="O743" s="3"/>
      <c r="P743" s="1"/>
    </row>
    <row r="744" spans="1:16" ht="12.75" customHeight="1" x14ac:dyDescent="0.2">
      <c r="A744" s="1"/>
      <c r="B744" s="1"/>
      <c r="C744" s="9"/>
      <c r="O744" s="3"/>
      <c r="P744" s="1"/>
    </row>
    <row r="745" spans="1:16" ht="12.75" customHeight="1" x14ac:dyDescent="0.2">
      <c r="A745" s="1"/>
      <c r="B745" s="1"/>
      <c r="C745" s="9"/>
      <c r="O745" s="3"/>
      <c r="P745" s="1"/>
    </row>
    <row r="746" spans="1:16" ht="12.75" customHeight="1" x14ac:dyDescent="0.2">
      <c r="A746" s="1"/>
      <c r="B746" s="1"/>
      <c r="C746" s="9"/>
      <c r="O746" s="3"/>
      <c r="P746" s="1"/>
    </row>
    <row r="747" spans="1:16" ht="12.75" customHeight="1" x14ac:dyDescent="0.2">
      <c r="A747" s="1"/>
      <c r="B747" s="1"/>
      <c r="C747" s="9"/>
      <c r="O747" s="3"/>
      <c r="P747" s="1"/>
    </row>
    <row r="748" spans="1:16" ht="12.75" customHeight="1" x14ac:dyDescent="0.2">
      <c r="A748" s="1"/>
      <c r="B748" s="1"/>
      <c r="C748" s="9"/>
      <c r="O748" s="3"/>
      <c r="P748" s="1"/>
    </row>
    <row r="749" spans="1:16" ht="12.75" customHeight="1" x14ac:dyDescent="0.2">
      <c r="A749" s="1"/>
      <c r="B749" s="1"/>
      <c r="C749" s="9"/>
      <c r="O749" s="3"/>
      <c r="P749" s="1"/>
    </row>
    <row r="750" spans="1:16" ht="12.75" customHeight="1" x14ac:dyDescent="0.2">
      <c r="A750" s="1"/>
      <c r="B750" s="1"/>
      <c r="C750" s="9"/>
      <c r="O750" s="3"/>
      <c r="P750" s="1"/>
    </row>
    <row r="751" spans="1:16" ht="12.75" customHeight="1" x14ac:dyDescent="0.2">
      <c r="A751" s="1"/>
      <c r="B751" s="1"/>
      <c r="C751" s="9"/>
      <c r="O751" s="3"/>
      <c r="P751" s="1"/>
    </row>
    <row r="752" spans="1:16" ht="12.75" customHeight="1" x14ac:dyDescent="0.2">
      <c r="A752" s="1"/>
      <c r="B752" s="1"/>
      <c r="C752" s="9"/>
      <c r="O752" s="3"/>
      <c r="P752" s="1"/>
    </row>
    <row r="753" spans="1:16" ht="12.75" customHeight="1" x14ac:dyDescent="0.2">
      <c r="A753" s="1"/>
      <c r="B753" s="1"/>
      <c r="C753" s="9"/>
      <c r="O753" s="3"/>
      <c r="P753" s="1"/>
    </row>
    <row r="754" spans="1:16" ht="12.75" customHeight="1" x14ac:dyDescent="0.2">
      <c r="A754" s="1"/>
      <c r="B754" s="1"/>
      <c r="C754" s="9"/>
      <c r="O754" s="3"/>
      <c r="P754" s="1"/>
    </row>
    <row r="755" spans="1:16" ht="12.75" customHeight="1" x14ac:dyDescent="0.2">
      <c r="A755" s="1"/>
      <c r="B755" s="1"/>
      <c r="C755" s="9"/>
      <c r="O755" s="3"/>
      <c r="P755" s="1"/>
    </row>
    <row r="756" spans="1:16" ht="12.75" customHeight="1" x14ac:dyDescent="0.2">
      <c r="A756" s="1"/>
      <c r="B756" s="1"/>
      <c r="C756" s="9"/>
      <c r="O756" s="3"/>
      <c r="P756" s="1"/>
    </row>
    <row r="757" spans="1:16" ht="12.75" customHeight="1" x14ac:dyDescent="0.2">
      <c r="A757" s="1"/>
      <c r="B757" s="1"/>
      <c r="C757" s="9"/>
      <c r="O757" s="3"/>
      <c r="P757" s="1"/>
    </row>
    <row r="758" spans="1:16" ht="12.75" customHeight="1" x14ac:dyDescent="0.2">
      <c r="A758" s="1"/>
      <c r="B758" s="1"/>
      <c r="C758" s="9"/>
      <c r="O758" s="3"/>
      <c r="P758" s="1"/>
    </row>
    <row r="759" spans="1:16" ht="12.75" customHeight="1" x14ac:dyDescent="0.2">
      <c r="A759" s="1"/>
      <c r="B759" s="1"/>
      <c r="C759" s="9"/>
      <c r="O759" s="3"/>
      <c r="P759" s="1"/>
    </row>
    <row r="760" spans="1:16" ht="12.75" customHeight="1" x14ac:dyDescent="0.2">
      <c r="A760" s="1"/>
      <c r="B760" s="1"/>
      <c r="C760" s="9"/>
      <c r="O760" s="3"/>
      <c r="P760" s="1"/>
    </row>
    <row r="761" spans="1:16" ht="12.75" customHeight="1" x14ac:dyDescent="0.2">
      <c r="A761" s="1"/>
      <c r="B761" s="1"/>
      <c r="C761" s="9"/>
      <c r="O761" s="3"/>
      <c r="P761" s="1"/>
    </row>
    <row r="762" spans="1:16" ht="12.75" customHeight="1" x14ac:dyDescent="0.2">
      <c r="A762" s="1"/>
      <c r="B762" s="1"/>
      <c r="C762" s="9"/>
      <c r="O762" s="3"/>
      <c r="P762" s="1"/>
    </row>
    <row r="763" spans="1:16" ht="12.75" customHeight="1" x14ac:dyDescent="0.2">
      <c r="A763" s="1"/>
      <c r="B763" s="1"/>
      <c r="C763" s="9"/>
      <c r="O763" s="3"/>
      <c r="P763" s="1"/>
    </row>
    <row r="764" spans="1:16" ht="12.75" customHeight="1" x14ac:dyDescent="0.2">
      <c r="A764" s="1"/>
      <c r="B764" s="1"/>
      <c r="C764" s="9"/>
      <c r="O764" s="3"/>
      <c r="P764" s="1"/>
    </row>
    <row r="765" spans="1:16" ht="12.75" customHeight="1" x14ac:dyDescent="0.2">
      <c r="A765" s="1"/>
      <c r="B765" s="1"/>
      <c r="C765" s="9"/>
      <c r="O765" s="3"/>
      <c r="P765" s="1"/>
    </row>
    <row r="766" spans="1:16" ht="12.75" customHeight="1" x14ac:dyDescent="0.2">
      <c r="A766" s="1"/>
      <c r="B766" s="1"/>
      <c r="C766" s="9"/>
      <c r="O766" s="3"/>
      <c r="P766" s="1"/>
    </row>
    <row r="767" spans="1:16" ht="12.75" customHeight="1" x14ac:dyDescent="0.2">
      <c r="A767" s="1"/>
      <c r="B767" s="1"/>
      <c r="C767" s="9"/>
      <c r="O767" s="3"/>
      <c r="P767" s="1"/>
    </row>
    <row r="768" spans="1:16" ht="12.75" customHeight="1" x14ac:dyDescent="0.2">
      <c r="A768" s="1"/>
      <c r="B768" s="1"/>
      <c r="C768" s="9"/>
      <c r="O768" s="3"/>
      <c r="P768" s="1"/>
    </row>
    <row r="769" spans="1:16" ht="12.75" customHeight="1" x14ac:dyDescent="0.2">
      <c r="A769" s="1"/>
      <c r="B769" s="1"/>
      <c r="C769" s="9"/>
      <c r="O769" s="3"/>
      <c r="P769" s="1"/>
    </row>
    <row r="770" spans="1:16" ht="12.75" customHeight="1" x14ac:dyDescent="0.2">
      <c r="A770" s="1"/>
      <c r="B770" s="1"/>
      <c r="C770" s="9"/>
      <c r="O770" s="3"/>
      <c r="P770" s="1"/>
    </row>
    <row r="771" spans="1:16" ht="12.75" customHeight="1" x14ac:dyDescent="0.2">
      <c r="A771" s="1"/>
      <c r="B771" s="1"/>
      <c r="C771" s="9"/>
      <c r="O771" s="3"/>
      <c r="P771" s="1"/>
    </row>
    <row r="772" spans="1:16" ht="12.75" customHeight="1" x14ac:dyDescent="0.2">
      <c r="A772" s="1"/>
      <c r="B772" s="1"/>
      <c r="C772" s="9"/>
      <c r="O772" s="3"/>
      <c r="P772" s="1"/>
    </row>
    <row r="773" spans="1:16" ht="12.75" customHeight="1" x14ac:dyDescent="0.2">
      <c r="A773" s="1"/>
      <c r="B773" s="1"/>
      <c r="C773" s="9"/>
      <c r="O773" s="3"/>
      <c r="P773" s="1"/>
    </row>
    <row r="774" spans="1:16" ht="12.75" customHeight="1" x14ac:dyDescent="0.2">
      <c r="A774" s="1"/>
      <c r="B774" s="1"/>
      <c r="C774" s="9"/>
      <c r="O774" s="3"/>
      <c r="P774" s="1"/>
    </row>
    <row r="775" spans="1:16" ht="12.75" customHeight="1" x14ac:dyDescent="0.2">
      <c r="A775" s="1"/>
      <c r="B775" s="1"/>
      <c r="C775" s="9"/>
      <c r="O775" s="3"/>
      <c r="P775" s="1"/>
    </row>
    <row r="776" spans="1:16" ht="12.75" customHeight="1" x14ac:dyDescent="0.2">
      <c r="A776" s="1"/>
      <c r="B776" s="1"/>
      <c r="C776" s="9"/>
      <c r="O776" s="3"/>
      <c r="P776" s="1"/>
    </row>
    <row r="777" spans="1:16" ht="12.75" customHeight="1" x14ac:dyDescent="0.2">
      <c r="A777" s="1"/>
      <c r="B777" s="1"/>
      <c r="C777" s="9"/>
      <c r="O777" s="3"/>
      <c r="P777" s="1"/>
    </row>
    <row r="778" spans="1:16" ht="12.75" customHeight="1" x14ac:dyDescent="0.2">
      <c r="A778" s="1"/>
      <c r="B778" s="1"/>
      <c r="C778" s="9"/>
      <c r="O778" s="3"/>
      <c r="P778" s="1"/>
    </row>
    <row r="779" spans="1:16" ht="12.75" customHeight="1" x14ac:dyDescent="0.2">
      <c r="A779" s="1"/>
      <c r="B779" s="1"/>
      <c r="C779" s="9"/>
      <c r="O779" s="3"/>
      <c r="P779" s="1"/>
    </row>
    <row r="780" spans="1:16" ht="12.75" customHeight="1" x14ac:dyDescent="0.2">
      <c r="A780" s="1"/>
      <c r="B780" s="1"/>
      <c r="C780" s="9"/>
      <c r="O780" s="3"/>
      <c r="P780" s="1"/>
    </row>
    <row r="781" spans="1:16" ht="12.75" customHeight="1" x14ac:dyDescent="0.2">
      <c r="A781" s="1"/>
      <c r="B781" s="1"/>
      <c r="C781" s="9"/>
      <c r="O781" s="3"/>
      <c r="P781" s="1"/>
    </row>
    <row r="782" spans="1:16" ht="12.75" customHeight="1" x14ac:dyDescent="0.2">
      <c r="A782" s="1"/>
      <c r="B782" s="1"/>
      <c r="C782" s="9"/>
      <c r="O782" s="3"/>
      <c r="P782" s="1"/>
    </row>
    <row r="783" spans="1:16" ht="12.75" customHeight="1" x14ac:dyDescent="0.2">
      <c r="A783" s="1"/>
      <c r="B783" s="1"/>
      <c r="C783" s="9"/>
      <c r="O783" s="3"/>
      <c r="P783" s="1"/>
    </row>
    <row r="784" spans="1:16" ht="12.75" customHeight="1" x14ac:dyDescent="0.2">
      <c r="A784" s="1"/>
      <c r="B784" s="1"/>
      <c r="C784" s="9"/>
      <c r="O784" s="3"/>
      <c r="P784" s="1"/>
    </row>
    <row r="785" spans="1:16" ht="12.75" customHeight="1" x14ac:dyDescent="0.2">
      <c r="A785" s="1"/>
      <c r="B785" s="1"/>
      <c r="C785" s="9"/>
      <c r="O785" s="3"/>
      <c r="P785" s="1"/>
    </row>
    <row r="786" spans="1:16" ht="12.75" customHeight="1" x14ac:dyDescent="0.2">
      <c r="A786" s="1"/>
      <c r="B786" s="1"/>
      <c r="C786" s="9"/>
      <c r="O786" s="3"/>
      <c r="P786" s="1"/>
    </row>
    <row r="787" spans="1:16" ht="12.75" customHeight="1" x14ac:dyDescent="0.2">
      <c r="A787" s="1"/>
      <c r="B787" s="1"/>
      <c r="C787" s="9"/>
      <c r="O787" s="3"/>
      <c r="P787" s="1"/>
    </row>
    <row r="788" spans="1:16" ht="12.75" customHeight="1" x14ac:dyDescent="0.2">
      <c r="A788" s="1"/>
      <c r="B788" s="1"/>
      <c r="C788" s="9"/>
      <c r="O788" s="3"/>
      <c r="P788" s="1"/>
    </row>
    <row r="789" spans="1:16" ht="12.75" customHeight="1" x14ac:dyDescent="0.2">
      <c r="A789" s="1"/>
      <c r="B789" s="1"/>
      <c r="C789" s="9"/>
      <c r="O789" s="3"/>
      <c r="P789" s="1"/>
    </row>
    <row r="790" spans="1:16" ht="12.75" customHeight="1" x14ac:dyDescent="0.2">
      <c r="A790" s="1"/>
      <c r="B790" s="1"/>
      <c r="C790" s="9"/>
      <c r="O790" s="3"/>
      <c r="P790" s="1"/>
    </row>
    <row r="791" spans="1:16" ht="12.75" customHeight="1" x14ac:dyDescent="0.2">
      <c r="A791" s="1"/>
      <c r="B791" s="1"/>
      <c r="C791" s="9"/>
      <c r="O791" s="3"/>
      <c r="P791" s="1"/>
    </row>
    <row r="792" spans="1:16" ht="12.75" customHeight="1" x14ac:dyDescent="0.2">
      <c r="A792" s="1"/>
      <c r="B792" s="1"/>
      <c r="C792" s="9"/>
      <c r="O792" s="3"/>
      <c r="P792" s="1"/>
    </row>
    <row r="793" spans="1:16" ht="12.75" customHeight="1" x14ac:dyDescent="0.2">
      <c r="A793" s="1"/>
      <c r="B793" s="1"/>
      <c r="C793" s="9"/>
      <c r="O793" s="3"/>
      <c r="P793" s="1"/>
    </row>
    <row r="794" spans="1:16" ht="12.75" customHeight="1" x14ac:dyDescent="0.2">
      <c r="A794" s="1"/>
      <c r="B794" s="1"/>
      <c r="C794" s="9"/>
      <c r="O794" s="3"/>
      <c r="P794" s="1"/>
    </row>
    <row r="795" spans="1:16" ht="12.75" customHeight="1" x14ac:dyDescent="0.2">
      <c r="A795" s="1"/>
      <c r="B795" s="1"/>
      <c r="C795" s="9"/>
      <c r="O795" s="3"/>
      <c r="P795" s="1"/>
    </row>
    <row r="796" spans="1:16" ht="12.75" customHeight="1" x14ac:dyDescent="0.2">
      <c r="A796" s="1"/>
      <c r="B796" s="1"/>
      <c r="C796" s="9"/>
      <c r="O796" s="3"/>
      <c r="P796" s="1"/>
    </row>
    <row r="797" spans="1:16" ht="12.75" customHeight="1" x14ac:dyDescent="0.2">
      <c r="A797" s="1"/>
      <c r="B797" s="1"/>
      <c r="C797" s="9"/>
      <c r="O797" s="3"/>
      <c r="P797" s="1"/>
    </row>
    <row r="798" spans="1:16" ht="12.75" customHeight="1" x14ac:dyDescent="0.2">
      <c r="A798" s="1"/>
      <c r="B798" s="1"/>
      <c r="C798" s="9"/>
      <c r="O798" s="3"/>
      <c r="P798" s="1"/>
    </row>
    <row r="799" spans="1:16" ht="12.75" customHeight="1" x14ac:dyDescent="0.2">
      <c r="A799" s="1"/>
      <c r="B799" s="1"/>
      <c r="C799" s="9"/>
      <c r="O799" s="3"/>
      <c r="P799" s="1"/>
    </row>
    <row r="800" spans="1:16" ht="12.75" customHeight="1" x14ac:dyDescent="0.2">
      <c r="A800" s="1"/>
      <c r="B800" s="1"/>
      <c r="C800" s="9"/>
      <c r="O800" s="3"/>
      <c r="P800" s="1"/>
    </row>
    <row r="801" spans="1:16" ht="12.75" customHeight="1" x14ac:dyDescent="0.2">
      <c r="A801" s="1"/>
      <c r="B801" s="1"/>
      <c r="C801" s="9"/>
      <c r="O801" s="3"/>
      <c r="P801" s="1"/>
    </row>
    <row r="802" spans="1:16" ht="12.75" customHeight="1" x14ac:dyDescent="0.2">
      <c r="A802" s="1"/>
      <c r="B802" s="1"/>
      <c r="C802" s="9"/>
      <c r="O802" s="3"/>
      <c r="P802" s="1"/>
    </row>
    <row r="803" spans="1:16" ht="12.75" customHeight="1" x14ac:dyDescent="0.2">
      <c r="A803" s="1"/>
      <c r="B803" s="1"/>
      <c r="C803" s="9"/>
      <c r="O803" s="3"/>
      <c r="P803" s="1"/>
    </row>
    <row r="804" spans="1:16" ht="12.75" customHeight="1" x14ac:dyDescent="0.2">
      <c r="A804" s="1"/>
      <c r="B804" s="1"/>
      <c r="C804" s="9"/>
      <c r="O804" s="3"/>
      <c r="P804" s="1"/>
    </row>
    <row r="805" spans="1:16" ht="12.75" customHeight="1" x14ac:dyDescent="0.2">
      <c r="A805" s="1"/>
      <c r="B805" s="1"/>
      <c r="C805" s="9"/>
      <c r="O805" s="3"/>
      <c r="P805" s="1"/>
    </row>
    <row r="806" spans="1:16" ht="12.75" customHeight="1" x14ac:dyDescent="0.2">
      <c r="A806" s="1"/>
      <c r="B806" s="1"/>
      <c r="C806" s="9"/>
      <c r="O806" s="3"/>
      <c r="P806" s="1"/>
    </row>
    <row r="807" spans="1:16" ht="12.75" customHeight="1" x14ac:dyDescent="0.2">
      <c r="A807" s="1"/>
      <c r="B807" s="1"/>
      <c r="C807" s="9"/>
      <c r="O807" s="3"/>
      <c r="P807" s="1"/>
    </row>
    <row r="808" spans="1:16" ht="12.75" customHeight="1" x14ac:dyDescent="0.2">
      <c r="A808" s="1"/>
      <c r="B808" s="1"/>
      <c r="C808" s="9"/>
      <c r="O808" s="3"/>
      <c r="P808" s="1"/>
    </row>
    <row r="809" spans="1:16" ht="12.75" customHeight="1" x14ac:dyDescent="0.2">
      <c r="A809" s="1"/>
      <c r="B809" s="1"/>
      <c r="C809" s="9"/>
      <c r="O809" s="3"/>
      <c r="P809" s="1"/>
    </row>
    <row r="810" spans="1:16" ht="12.75" customHeight="1" x14ac:dyDescent="0.2">
      <c r="A810" s="1"/>
      <c r="B810" s="1"/>
      <c r="C810" s="9"/>
      <c r="O810" s="3"/>
      <c r="P810" s="1"/>
    </row>
    <row r="811" spans="1:16" ht="12.75" customHeight="1" x14ac:dyDescent="0.2">
      <c r="A811" s="1"/>
      <c r="B811" s="1"/>
      <c r="C811" s="9"/>
      <c r="O811" s="3"/>
      <c r="P811" s="1"/>
    </row>
    <row r="812" spans="1:16" ht="12.75" customHeight="1" x14ac:dyDescent="0.2">
      <c r="A812" s="1"/>
      <c r="B812" s="1"/>
      <c r="C812" s="9"/>
      <c r="O812" s="3"/>
      <c r="P812" s="1"/>
    </row>
    <row r="813" spans="1:16" ht="12.75" customHeight="1" x14ac:dyDescent="0.2">
      <c r="A813" s="1"/>
      <c r="B813" s="1"/>
      <c r="C813" s="9"/>
      <c r="O813" s="3"/>
      <c r="P813" s="1"/>
    </row>
    <row r="814" spans="1:16" ht="12.75" customHeight="1" x14ac:dyDescent="0.2">
      <c r="A814" s="1"/>
      <c r="B814" s="1"/>
      <c r="C814" s="9"/>
      <c r="O814" s="3"/>
      <c r="P814" s="1"/>
    </row>
    <row r="815" spans="1:16" ht="12.75" customHeight="1" x14ac:dyDescent="0.2">
      <c r="A815" s="1"/>
      <c r="B815" s="1"/>
      <c r="C815" s="9"/>
      <c r="O815" s="3"/>
      <c r="P815" s="1"/>
    </row>
    <row r="816" spans="1:16" ht="12.75" customHeight="1" x14ac:dyDescent="0.2">
      <c r="A816" s="1"/>
      <c r="B816" s="1"/>
      <c r="C816" s="9"/>
      <c r="O816" s="3"/>
      <c r="P816" s="1"/>
    </row>
    <row r="817" spans="1:16" ht="12.75" customHeight="1" x14ac:dyDescent="0.2">
      <c r="A817" s="1"/>
      <c r="B817" s="1"/>
      <c r="C817" s="9"/>
      <c r="O817" s="3"/>
      <c r="P817" s="1"/>
    </row>
    <row r="818" spans="1:16" ht="12.75" customHeight="1" x14ac:dyDescent="0.2">
      <c r="A818" s="1"/>
      <c r="B818" s="1"/>
      <c r="C818" s="9"/>
      <c r="O818" s="3"/>
      <c r="P818" s="1"/>
    </row>
    <row r="819" spans="1:16" ht="12.75" customHeight="1" x14ac:dyDescent="0.2">
      <c r="A819" s="1"/>
      <c r="B819" s="1"/>
      <c r="C819" s="9"/>
      <c r="O819" s="3"/>
      <c r="P819" s="1"/>
    </row>
    <row r="820" spans="1:16" ht="12.75" customHeight="1" x14ac:dyDescent="0.2">
      <c r="A820" s="1"/>
      <c r="B820" s="1"/>
      <c r="C820" s="9"/>
      <c r="O820" s="3"/>
      <c r="P820" s="1"/>
    </row>
    <row r="821" spans="1:16" ht="12.75" customHeight="1" x14ac:dyDescent="0.2">
      <c r="A821" s="1"/>
      <c r="B821" s="1"/>
      <c r="C821" s="9"/>
      <c r="O821" s="3"/>
      <c r="P821" s="1"/>
    </row>
    <row r="822" spans="1:16" ht="12.75" customHeight="1" x14ac:dyDescent="0.2">
      <c r="A822" s="1"/>
      <c r="B822" s="1"/>
      <c r="C822" s="9"/>
      <c r="O822" s="3"/>
      <c r="P822" s="1"/>
    </row>
    <row r="823" spans="1:16" ht="12.75" customHeight="1" x14ac:dyDescent="0.2">
      <c r="A823" s="1"/>
      <c r="B823" s="1"/>
      <c r="C823" s="9"/>
      <c r="O823" s="3"/>
      <c r="P823" s="1"/>
    </row>
    <row r="824" spans="1:16" ht="12.75" customHeight="1" x14ac:dyDescent="0.2">
      <c r="A824" s="1"/>
      <c r="B824" s="1"/>
      <c r="C824" s="9"/>
      <c r="O824" s="3"/>
      <c r="P824" s="1"/>
    </row>
    <row r="825" spans="1:16" ht="12.75" customHeight="1" x14ac:dyDescent="0.2">
      <c r="A825" s="1"/>
      <c r="B825" s="1"/>
      <c r="C825" s="9"/>
      <c r="O825" s="3"/>
      <c r="P825" s="1"/>
    </row>
    <row r="826" spans="1:16" ht="12.75" customHeight="1" x14ac:dyDescent="0.2">
      <c r="A826" s="1"/>
      <c r="B826" s="1"/>
      <c r="C826" s="9"/>
      <c r="O826" s="3"/>
      <c r="P826" s="1"/>
    </row>
    <row r="827" spans="1:16" ht="12.75" customHeight="1" x14ac:dyDescent="0.2">
      <c r="A827" s="1"/>
      <c r="B827" s="1"/>
      <c r="C827" s="9"/>
      <c r="O827" s="3"/>
      <c r="P827" s="1"/>
    </row>
    <row r="828" spans="1:16" ht="12.75" customHeight="1" x14ac:dyDescent="0.2">
      <c r="A828" s="1"/>
      <c r="B828" s="1"/>
      <c r="C828" s="9"/>
      <c r="O828" s="3"/>
      <c r="P828" s="1"/>
    </row>
    <row r="829" spans="1:16" ht="12.75" customHeight="1" x14ac:dyDescent="0.2">
      <c r="A829" s="1"/>
      <c r="B829" s="1"/>
      <c r="C829" s="9"/>
      <c r="O829" s="3"/>
      <c r="P829" s="1"/>
    </row>
    <row r="830" spans="1:16" ht="12.75" customHeight="1" x14ac:dyDescent="0.2">
      <c r="A830" s="1"/>
      <c r="B830" s="1"/>
      <c r="C830" s="9"/>
      <c r="O830" s="3"/>
      <c r="P830" s="1"/>
    </row>
    <row r="831" spans="1:16" ht="12.75" customHeight="1" x14ac:dyDescent="0.2">
      <c r="A831" s="1"/>
      <c r="B831" s="1"/>
      <c r="C831" s="9"/>
      <c r="O831" s="3"/>
      <c r="P831" s="1"/>
    </row>
    <row r="832" spans="1:16" ht="12.75" customHeight="1" x14ac:dyDescent="0.2">
      <c r="A832" s="1"/>
      <c r="B832" s="1"/>
      <c r="C832" s="9"/>
      <c r="O832" s="3"/>
      <c r="P832" s="1"/>
    </row>
    <row r="833" spans="1:16" ht="12.75" customHeight="1" x14ac:dyDescent="0.2">
      <c r="A833" s="1"/>
      <c r="B833" s="1"/>
      <c r="C833" s="9"/>
      <c r="O833" s="3"/>
      <c r="P833" s="1"/>
    </row>
    <row r="834" spans="1:16" ht="12.75" customHeight="1" x14ac:dyDescent="0.2">
      <c r="A834" s="1"/>
      <c r="B834" s="1"/>
      <c r="C834" s="9"/>
      <c r="O834" s="3"/>
      <c r="P834" s="1"/>
    </row>
    <row r="835" spans="1:16" ht="12.75" customHeight="1" x14ac:dyDescent="0.2">
      <c r="A835" s="1"/>
      <c r="B835" s="1"/>
      <c r="C835" s="9"/>
      <c r="O835" s="3"/>
      <c r="P835" s="1"/>
    </row>
    <row r="836" spans="1:16" ht="12.75" customHeight="1" x14ac:dyDescent="0.2">
      <c r="A836" s="1"/>
      <c r="B836" s="1"/>
      <c r="C836" s="9"/>
      <c r="O836" s="3"/>
      <c r="P836" s="1"/>
    </row>
    <row r="837" spans="1:16" ht="12.75" customHeight="1" x14ac:dyDescent="0.2">
      <c r="A837" s="1"/>
      <c r="B837" s="1"/>
      <c r="C837" s="9"/>
      <c r="O837" s="3"/>
      <c r="P837" s="1"/>
    </row>
    <row r="838" spans="1:16" ht="12.75" customHeight="1" x14ac:dyDescent="0.2">
      <c r="A838" s="1"/>
      <c r="B838" s="1"/>
      <c r="C838" s="9"/>
      <c r="O838" s="3"/>
      <c r="P838" s="1"/>
    </row>
    <row r="839" spans="1:16" ht="12.75" customHeight="1" x14ac:dyDescent="0.2">
      <c r="A839" s="1"/>
      <c r="B839" s="1"/>
      <c r="C839" s="9"/>
      <c r="O839" s="3"/>
      <c r="P839" s="1"/>
    </row>
    <row r="840" spans="1:16" ht="12.75" customHeight="1" x14ac:dyDescent="0.2">
      <c r="A840" s="1"/>
      <c r="B840" s="1"/>
      <c r="C840" s="9"/>
      <c r="O840" s="3"/>
      <c r="P840" s="1"/>
    </row>
    <row r="841" spans="1:16" ht="12.75" customHeight="1" x14ac:dyDescent="0.2">
      <c r="A841" s="1"/>
      <c r="B841" s="1"/>
      <c r="C841" s="9"/>
      <c r="O841" s="3"/>
      <c r="P841" s="1"/>
    </row>
    <row r="842" spans="1:16" ht="12.75" customHeight="1" x14ac:dyDescent="0.2">
      <c r="A842" s="1"/>
      <c r="B842" s="1"/>
      <c r="C842" s="9"/>
      <c r="O842" s="3"/>
      <c r="P842" s="1"/>
    </row>
    <row r="843" spans="1:16" ht="12.75" customHeight="1" x14ac:dyDescent="0.2">
      <c r="A843" s="1"/>
      <c r="B843" s="1"/>
      <c r="C843" s="9"/>
      <c r="O843" s="3"/>
      <c r="P843" s="1"/>
    </row>
    <row r="844" spans="1:16" ht="12.75" customHeight="1" x14ac:dyDescent="0.2">
      <c r="A844" s="1"/>
      <c r="B844" s="1"/>
      <c r="C844" s="9"/>
      <c r="O844" s="3"/>
      <c r="P844" s="1"/>
    </row>
    <row r="845" spans="1:16" ht="12.75" customHeight="1" x14ac:dyDescent="0.2">
      <c r="A845" s="1"/>
      <c r="B845" s="1"/>
      <c r="C845" s="9"/>
      <c r="O845" s="3"/>
      <c r="P845" s="1"/>
    </row>
    <row r="846" spans="1:16" ht="12.75" customHeight="1" x14ac:dyDescent="0.2">
      <c r="A846" s="1"/>
      <c r="B846" s="1"/>
      <c r="C846" s="9"/>
      <c r="O846" s="3"/>
      <c r="P846" s="1"/>
    </row>
    <row r="847" spans="1:16" ht="12.75" customHeight="1" x14ac:dyDescent="0.2">
      <c r="A847" s="1"/>
      <c r="B847" s="1"/>
      <c r="C847" s="9"/>
      <c r="O847" s="3"/>
      <c r="P847" s="1"/>
    </row>
    <row r="848" spans="1:16" ht="12.75" customHeight="1" x14ac:dyDescent="0.2">
      <c r="A848" s="1"/>
      <c r="B848" s="1"/>
      <c r="C848" s="9"/>
      <c r="O848" s="3"/>
      <c r="P848" s="1"/>
    </row>
    <row r="849" spans="1:16" ht="12.75" customHeight="1" x14ac:dyDescent="0.2">
      <c r="A849" s="1"/>
      <c r="B849" s="1"/>
      <c r="C849" s="9"/>
      <c r="O849" s="3"/>
      <c r="P849" s="1"/>
    </row>
    <row r="850" spans="1:16" ht="12.75" customHeight="1" x14ac:dyDescent="0.2">
      <c r="A850" s="1"/>
      <c r="B850" s="1"/>
      <c r="C850" s="9"/>
      <c r="O850" s="3"/>
      <c r="P850" s="1"/>
    </row>
    <row r="851" spans="1:16" ht="12.75" customHeight="1" x14ac:dyDescent="0.2">
      <c r="A851" s="1"/>
      <c r="B851" s="1"/>
      <c r="C851" s="9"/>
      <c r="O851" s="3"/>
      <c r="P851" s="1"/>
    </row>
    <row r="852" spans="1:16" ht="12.75" customHeight="1" x14ac:dyDescent="0.2">
      <c r="A852" s="1"/>
      <c r="B852" s="1"/>
      <c r="C852" s="9"/>
      <c r="O852" s="3"/>
      <c r="P852" s="1"/>
    </row>
    <row r="853" spans="1:16" ht="12.75" customHeight="1" x14ac:dyDescent="0.2">
      <c r="A853" s="1"/>
      <c r="B853" s="1"/>
      <c r="C853" s="9"/>
      <c r="O853" s="3"/>
      <c r="P853" s="1"/>
    </row>
    <row r="854" spans="1:16" ht="12.75" customHeight="1" x14ac:dyDescent="0.2">
      <c r="A854" s="1"/>
      <c r="B854" s="1"/>
      <c r="C854" s="9"/>
      <c r="O854" s="3"/>
      <c r="P854" s="1"/>
    </row>
    <row r="855" spans="1:16" ht="12.75" customHeight="1" x14ac:dyDescent="0.2">
      <c r="A855" s="1"/>
      <c r="B855" s="1"/>
      <c r="C855" s="9"/>
      <c r="O855" s="3"/>
      <c r="P855" s="1"/>
    </row>
    <row r="856" spans="1:16" ht="12.75" customHeight="1" x14ac:dyDescent="0.2">
      <c r="A856" s="1"/>
      <c r="B856" s="1"/>
      <c r="C856" s="9"/>
      <c r="O856" s="3"/>
      <c r="P856" s="1"/>
    </row>
    <row r="857" spans="1:16" ht="12.75" customHeight="1" x14ac:dyDescent="0.2">
      <c r="A857" s="1"/>
      <c r="B857" s="1"/>
      <c r="C857" s="9"/>
      <c r="O857" s="3"/>
      <c r="P857" s="1"/>
    </row>
    <row r="858" spans="1:16" ht="12.75" customHeight="1" x14ac:dyDescent="0.2">
      <c r="A858" s="1"/>
      <c r="B858" s="1"/>
      <c r="C858" s="9"/>
      <c r="O858" s="3"/>
      <c r="P858" s="1"/>
    </row>
    <row r="859" spans="1:16" ht="12.75" customHeight="1" x14ac:dyDescent="0.2">
      <c r="A859" s="1"/>
      <c r="B859" s="1"/>
      <c r="C859" s="9"/>
      <c r="O859" s="3"/>
      <c r="P859" s="1"/>
    </row>
    <row r="860" spans="1:16" ht="12.75" customHeight="1" x14ac:dyDescent="0.2">
      <c r="A860" s="1"/>
      <c r="B860" s="1"/>
      <c r="C860" s="9"/>
      <c r="O860" s="3"/>
      <c r="P860" s="1"/>
    </row>
    <row r="861" spans="1:16" ht="12.75" customHeight="1" x14ac:dyDescent="0.2">
      <c r="A861" s="1"/>
      <c r="B861" s="1"/>
      <c r="C861" s="9"/>
      <c r="O861" s="3"/>
      <c r="P861" s="1"/>
    </row>
    <row r="862" spans="1:16" ht="12.75" customHeight="1" x14ac:dyDescent="0.2">
      <c r="A862" s="1"/>
      <c r="B862" s="1"/>
      <c r="C862" s="9"/>
      <c r="O862" s="3"/>
      <c r="P862" s="1"/>
    </row>
    <row r="863" spans="1:16" ht="12.75" customHeight="1" x14ac:dyDescent="0.2">
      <c r="A863" s="1"/>
      <c r="B863" s="1"/>
      <c r="C863" s="9"/>
      <c r="O863" s="3"/>
      <c r="P863" s="1"/>
    </row>
    <row r="864" spans="1:16" ht="12.75" customHeight="1" x14ac:dyDescent="0.2">
      <c r="A864" s="1"/>
      <c r="B864" s="1"/>
      <c r="C864" s="9"/>
      <c r="O864" s="3"/>
      <c r="P864" s="1"/>
    </row>
    <row r="865" spans="1:16" ht="12.75" customHeight="1" x14ac:dyDescent="0.2">
      <c r="A865" s="1"/>
      <c r="B865" s="1"/>
      <c r="C865" s="9"/>
      <c r="O865" s="3"/>
      <c r="P865" s="1"/>
    </row>
    <row r="866" spans="1:16" ht="12.75" customHeight="1" x14ac:dyDescent="0.2">
      <c r="A866" s="1"/>
      <c r="B866" s="1"/>
      <c r="C866" s="9"/>
      <c r="O866" s="3"/>
      <c r="P866" s="1"/>
    </row>
    <row r="867" spans="1:16" ht="12.75" customHeight="1" x14ac:dyDescent="0.2">
      <c r="A867" s="1"/>
      <c r="B867" s="1"/>
      <c r="C867" s="9"/>
      <c r="O867" s="3"/>
      <c r="P867" s="1"/>
    </row>
    <row r="868" spans="1:16" ht="12.75" customHeight="1" x14ac:dyDescent="0.2">
      <c r="A868" s="1"/>
      <c r="B868" s="1"/>
      <c r="C868" s="9"/>
      <c r="O868" s="3"/>
      <c r="P868" s="1"/>
    </row>
    <row r="869" spans="1:16" ht="12.75" customHeight="1" x14ac:dyDescent="0.2">
      <c r="A869" s="1"/>
      <c r="B869" s="1"/>
      <c r="C869" s="9"/>
      <c r="O869" s="3"/>
      <c r="P869" s="1"/>
    </row>
    <row r="870" spans="1:16" ht="12.75" customHeight="1" x14ac:dyDescent="0.2">
      <c r="A870" s="1"/>
      <c r="B870" s="1"/>
      <c r="C870" s="9"/>
      <c r="O870" s="3"/>
      <c r="P870" s="1"/>
    </row>
    <row r="871" spans="1:16" ht="12.75" customHeight="1" x14ac:dyDescent="0.2">
      <c r="A871" s="1"/>
      <c r="B871" s="1"/>
      <c r="C871" s="9"/>
      <c r="O871" s="3"/>
      <c r="P871" s="1"/>
    </row>
    <row r="872" spans="1:16" ht="12.75" customHeight="1" x14ac:dyDescent="0.2">
      <c r="A872" s="1"/>
      <c r="B872" s="1"/>
      <c r="C872" s="9"/>
      <c r="O872" s="3"/>
      <c r="P872" s="1"/>
    </row>
    <row r="873" spans="1:16" ht="12.75" customHeight="1" x14ac:dyDescent="0.2">
      <c r="A873" s="1"/>
      <c r="B873" s="1"/>
      <c r="C873" s="9"/>
      <c r="O873" s="3"/>
      <c r="P873" s="1"/>
    </row>
    <row r="874" spans="1:16" ht="12.75" customHeight="1" x14ac:dyDescent="0.2">
      <c r="A874" s="1"/>
      <c r="B874" s="1"/>
      <c r="C874" s="9"/>
      <c r="O874" s="3"/>
      <c r="P874" s="1"/>
    </row>
    <row r="875" spans="1:16" ht="12.75" customHeight="1" x14ac:dyDescent="0.2">
      <c r="A875" s="1"/>
      <c r="B875" s="1"/>
      <c r="C875" s="9"/>
      <c r="O875" s="3"/>
      <c r="P875" s="1"/>
    </row>
    <row r="876" spans="1:16" ht="12.75" customHeight="1" x14ac:dyDescent="0.2">
      <c r="A876" s="1"/>
      <c r="B876" s="1"/>
      <c r="C876" s="9"/>
      <c r="O876" s="3"/>
      <c r="P876" s="1"/>
    </row>
    <row r="877" spans="1:16" ht="12.75" customHeight="1" x14ac:dyDescent="0.2">
      <c r="A877" s="1"/>
      <c r="B877" s="1"/>
      <c r="C877" s="9"/>
      <c r="O877" s="3"/>
      <c r="P877" s="1"/>
    </row>
    <row r="878" spans="1:16" ht="12.75" customHeight="1" x14ac:dyDescent="0.2">
      <c r="A878" s="1"/>
      <c r="B878" s="1"/>
      <c r="C878" s="9"/>
      <c r="O878" s="3"/>
      <c r="P878" s="1"/>
    </row>
    <row r="879" spans="1:16" ht="12.75" customHeight="1" x14ac:dyDescent="0.2">
      <c r="A879" s="1"/>
      <c r="B879" s="1"/>
      <c r="C879" s="9"/>
      <c r="O879" s="3"/>
      <c r="P879" s="1"/>
    </row>
    <row r="880" spans="1:16" ht="12.75" customHeight="1" x14ac:dyDescent="0.2">
      <c r="A880" s="1"/>
      <c r="B880" s="1"/>
      <c r="C880" s="9"/>
      <c r="O880" s="3"/>
      <c r="P880" s="1"/>
    </row>
    <row r="881" spans="1:16" ht="12.75" customHeight="1" x14ac:dyDescent="0.2">
      <c r="A881" s="1"/>
      <c r="B881" s="1"/>
      <c r="C881" s="9"/>
      <c r="O881" s="3"/>
      <c r="P881" s="1"/>
    </row>
    <row r="882" spans="1:16" ht="12.75" customHeight="1" x14ac:dyDescent="0.2">
      <c r="A882" s="1"/>
      <c r="B882" s="1"/>
      <c r="C882" s="9"/>
      <c r="O882" s="3"/>
      <c r="P882" s="1"/>
    </row>
    <row r="883" spans="1:16" ht="12.75" customHeight="1" x14ac:dyDescent="0.2">
      <c r="A883" s="1"/>
      <c r="B883" s="1"/>
      <c r="C883" s="9"/>
      <c r="O883" s="3"/>
      <c r="P883" s="1"/>
    </row>
    <row r="884" spans="1:16" ht="12.75" customHeight="1" x14ac:dyDescent="0.2">
      <c r="A884" s="1"/>
      <c r="B884" s="1"/>
      <c r="C884" s="9"/>
      <c r="O884" s="3"/>
      <c r="P884" s="1"/>
    </row>
    <row r="885" spans="1:16" ht="12.75" customHeight="1" x14ac:dyDescent="0.2">
      <c r="A885" s="1"/>
      <c r="B885" s="1"/>
      <c r="C885" s="9"/>
      <c r="O885" s="3"/>
      <c r="P885" s="1"/>
    </row>
    <row r="886" spans="1:16" ht="12.75" customHeight="1" x14ac:dyDescent="0.2">
      <c r="A886" s="1"/>
      <c r="B886" s="1"/>
      <c r="C886" s="9"/>
      <c r="O886" s="3"/>
      <c r="P886" s="1"/>
    </row>
    <row r="887" spans="1:16" ht="12.75" customHeight="1" x14ac:dyDescent="0.2">
      <c r="A887" s="1"/>
      <c r="B887" s="1"/>
      <c r="C887" s="9"/>
      <c r="O887" s="3"/>
      <c r="P887" s="1"/>
    </row>
    <row r="888" spans="1:16" ht="12.75" customHeight="1" x14ac:dyDescent="0.2">
      <c r="A888" s="1"/>
      <c r="B888" s="1"/>
      <c r="C888" s="9"/>
      <c r="O888" s="3"/>
      <c r="P888" s="1"/>
    </row>
    <row r="889" spans="1:16" ht="12.75" customHeight="1" x14ac:dyDescent="0.2">
      <c r="A889" s="1"/>
      <c r="B889" s="1"/>
      <c r="C889" s="9"/>
      <c r="O889" s="3"/>
      <c r="P889" s="1"/>
    </row>
    <row r="890" spans="1:16" ht="12.75" customHeight="1" x14ac:dyDescent="0.2">
      <c r="A890" s="1"/>
      <c r="B890" s="1"/>
      <c r="C890" s="9"/>
      <c r="O890" s="3"/>
      <c r="P890" s="1"/>
    </row>
    <row r="891" spans="1:16" ht="12.75" customHeight="1" x14ac:dyDescent="0.2">
      <c r="A891" s="1"/>
      <c r="B891" s="1"/>
      <c r="C891" s="9"/>
      <c r="O891" s="3"/>
      <c r="P891" s="1"/>
    </row>
    <row r="892" spans="1:16" ht="12.75" customHeight="1" x14ac:dyDescent="0.2">
      <c r="A892" s="1"/>
      <c r="B892" s="1"/>
      <c r="C892" s="9"/>
      <c r="O892" s="3"/>
      <c r="P892" s="1"/>
    </row>
    <row r="893" spans="1:16" ht="12.75" customHeight="1" x14ac:dyDescent="0.2">
      <c r="A893" s="1"/>
      <c r="B893" s="1"/>
      <c r="C893" s="9"/>
      <c r="O893" s="3"/>
      <c r="P893" s="1"/>
    </row>
    <row r="894" spans="1:16" ht="12.75" customHeight="1" x14ac:dyDescent="0.2">
      <c r="A894" s="1"/>
      <c r="B894" s="1"/>
      <c r="C894" s="9"/>
      <c r="O894" s="3"/>
      <c r="P894" s="1"/>
    </row>
    <row r="895" spans="1:16" ht="12.75" customHeight="1" x14ac:dyDescent="0.2">
      <c r="A895" s="1"/>
      <c r="B895" s="1"/>
      <c r="C895" s="9"/>
      <c r="O895" s="3"/>
      <c r="P895" s="1"/>
    </row>
    <row r="896" spans="1:16" ht="12.75" customHeight="1" x14ac:dyDescent="0.2">
      <c r="A896" s="1"/>
      <c r="B896" s="1"/>
      <c r="C896" s="9"/>
      <c r="O896" s="3"/>
      <c r="P896" s="1"/>
    </row>
    <row r="897" spans="1:16" ht="12.75" customHeight="1" x14ac:dyDescent="0.2">
      <c r="A897" s="1"/>
      <c r="B897" s="1"/>
      <c r="C897" s="9"/>
      <c r="O897" s="3"/>
      <c r="P897" s="1"/>
    </row>
    <row r="898" spans="1:16" ht="12.75" customHeight="1" x14ac:dyDescent="0.2">
      <c r="A898" s="1"/>
      <c r="B898" s="1"/>
      <c r="C898" s="9"/>
      <c r="O898" s="3"/>
      <c r="P898" s="1"/>
    </row>
    <row r="899" spans="1:16" ht="12.75" customHeight="1" x14ac:dyDescent="0.2">
      <c r="A899" s="1"/>
      <c r="B899" s="1"/>
      <c r="C899" s="9"/>
      <c r="O899" s="3"/>
      <c r="P899" s="1"/>
    </row>
    <row r="900" spans="1:16" ht="12.75" customHeight="1" x14ac:dyDescent="0.2">
      <c r="A900" s="1"/>
      <c r="B900" s="1"/>
      <c r="C900" s="9"/>
      <c r="O900" s="3"/>
      <c r="P900" s="1"/>
    </row>
    <row r="901" spans="1:16" ht="12.75" customHeight="1" x14ac:dyDescent="0.2">
      <c r="A901" s="1"/>
      <c r="B901" s="1"/>
      <c r="C901" s="9"/>
      <c r="O901" s="3"/>
      <c r="P901" s="1"/>
    </row>
    <row r="902" spans="1:16" ht="12.75" customHeight="1" x14ac:dyDescent="0.2">
      <c r="A902" s="1"/>
      <c r="B902" s="1"/>
      <c r="C902" s="9"/>
      <c r="O902" s="3"/>
      <c r="P902" s="1"/>
    </row>
    <row r="903" spans="1:16" ht="12.75" customHeight="1" x14ac:dyDescent="0.2">
      <c r="A903" s="1"/>
      <c r="B903" s="1"/>
      <c r="C903" s="9"/>
      <c r="O903" s="3"/>
      <c r="P903" s="1"/>
    </row>
    <row r="904" spans="1:16" ht="12.75" customHeight="1" x14ac:dyDescent="0.2">
      <c r="A904" s="1"/>
      <c r="B904" s="1"/>
      <c r="C904" s="9"/>
      <c r="O904" s="3"/>
      <c r="P904" s="1"/>
    </row>
    <row r="905" spans="1:16" ht="12.75" customHeight="1" x14ac:dyDescent="0.2">
      <c r="A905" s="1"/>
      <c r="B905" s="1"/>
      <c r="C905" s="9"/>
      <c r="O905" s="3"/>
      <c r="P905" s="1"/>
    </row>
    <row r="906" spans="1:16" ht="12.75" customHeight="1" x14ac:dyDescent="0.2">
      <c r="A906" s="1"/>
      <c r="B906" s="1"/>
      <c r="C906" s="9"/>
      <c r="O906" s="3"/>
      <c r="P906" s="1"/>
    </row>
    <row r="907" spans="1:16" ht="12.75" customHeight="1" x14ac:dyDescent="0.2">
      <c r="A907" s="1"/>
      <c r="B907" s="1"/>
      <c r="C907" s="9"/>
      <c r="O907" s="3"/>
      <c r="P907" s="1"/>
    </row>
    <row r="908" spans="1:16" ht="12.75" customHeight="1" x14ac:dyDescent="0.2">
      <c r="A908" s="1"/>
      <c r="B908" s="1"/>
      <c r="C908" s="9"/>
      <c r="O908" s="3"/>
      <c r="P908" s="1"/>
    </row>
    <row r="909" spans="1:16" ht="12.75" customHeight="1" x14ac:dyDescent="0.2">
      <c r="A909" s="1"/>
      <c r="B909" s="1"/>
      <c r="C909" s="9"/>
      <c r="O909" s="3"/>
      <c r="P909" s="1"/>
    </row>
    <row r="910" spans="1:16" ht="12.75" customHeight="1" x14ac:dyDescent="0.2">
      <c r="A910" s="1"/>
      <c r="B910" s="1"/>
      <c r="C910" s="9"/>
      <c r="O910" s="3"/>
      <c r="P910" s="1"/>
    </row>
    <row r="911" spans="1:16" ht="12.75" customHeight="1" x14ac:dyDescent="0.2">
      <c r="A911" s="1"/>
      <c r="B911" s="1"/>
      <c r="C911" s="9"/>
      <c r="O911" s="3"/>
      <c r="P911" s="1"/>
    </row>
    <row r="912" spans="1:16" ht="12.75" customHeight="1" x14ac:dyDescent="0.2">
      <c r="A912" s="1"/>
      <c r="B912" s="1"/>
      <c r="C912" s="9"/>
      <c r="O912" s="3"/>
      <c r="P912" s="1"/>
    </row>
    <row r="913" spans="1:16" ht="12.75" customHeight="1" x14ac:dyDescent="0.2">
      <c r="A913" s="1"/>
      <c r="B913" s="1"/>
      <c r="C913" s="9"/>
      <c r="O913" s="3"/>
      <c r="P913" s="1"/>
    </row>
    <row r="914" spans="1:16" ht="12.75" customHeight="1" x14ac:dyDescent="0.2">
      <c r="A914" s="1"/>
      <c r="B914" s="1"/>
      <c r="C914" s="9"/>
      <c r="O914" s="3"/>
      <c r="P914" s="1"/>
    </row>
    <row r="915" spans="1:16" ht="12.75" customHeight="1" x14ac:dyDescent="0.2">
      <c r="A915" s="1"/>
      <c r="B915" s="1"/>
      <c r="C915" s="9"/>
      <c r="O915" s="3"/>
      <c r="P915" s="1"/>
    </row>
    <row r="916" spans="1:16" ht="12.75" customHeight="1" x14ac:dyDescent="0.2">
      <c r="A916" s="1"/>
      <c r="B916" s="1"/>
      <c r="C916" s="9"/>
      <c r="O916" s="3"/>
      <c r="P916" s="1"/>
    </row>
    <row r="917" spans="1:16" ht="12.75" customHeight="1" x14ac:dyDescent="0.2">
      <c r="A917" s="1"/>
      <c r="B917" s="1"/>
      <c r="C917" s="9"/>
      <c r="O917" s="3"/>
      <c r="P917" s="1"/>
    </row>
    <row r="918" spans="1:16" ht="12.75" customHeight="1" x14ac:dyDescent="0.2">
      <c r="A918" s="1"/>
      <c r="B918" s="1"/>
      <c r="C918" s="9"/>
      <c r="O918" s="3"/>
      <c r="P918" s="1"/>
    </row>
    <row r="919" spans="1:16" ht="12.75" customHeight="1" x14ac:dyDescent="0.2">
      <c r="A919" s="1"/>
      <c r="B919" s="1"/>
      <c r="C919" s="9"/>
      <c r="O919" s="3"/>
      <c r="P919" s="1"/>
    </row>
    <row r="920" spans="1:16" ht="12.75" customHeight="1" x14ac:dyDescent="0.2">
      <c r="A920" s="1"/>
      <c r="B920" s="1"/>
      <c r="C920" s="9"/>
      <c r="O920" s="3"/>
      <c r="P920" s="1"/>
    </row>
    <row r="921" spans="1:16" ht="12.75" customHeight="1" x14ac:dyDescent="0.2">
      <c r="A921" s="1"/>
      <c r="B921" s="1"/>
      <c r="C921" s="9"/>
      <c r="O921" s="3"/>
      <c r="P921" s="1"/>
    </row>
    <row r="922" spans="1:16" ht="12.75" customHeight="1" x14ac:dyDescent="0.2">
      <c r="A922" s="1"/>
      <c r="B922" s="1"/>
      <c r="C922" s="9"/>
      <c r="O922" s="3"/>
      <c r="P922" s="1"/>
    </row>
    <row r="923" spans="1:16" ht="12.75" customHeight="1" x14ac:dyDescent="0.2">
      <c r="A923" s="1"/>
      <c r="B923" s="1"/>
      <c r="C923" s="9"/>
      <c r="O923" s="3"/>
      <c r="P923" s="1"/>
    </row>
    <row r="924" spans="1:16" ht="12.75" customHeight="1" x14ac:dyDescent="0.2">
      <c r="A924" s="1"/>
      <c r="B924" s="1"/>
      <c r="C924" s="9"/>
      <c r="O924" s="3"/>
      <c r="P924" s="1"/>
    </row>
    <row r="925" spans="1:16" ht="12.75" customHeight="1" x14ac:dyDescent="0.2">
      <c r="A925" s="1"/>
      <c r="B925" s="1"/>
      <c r="C925" s="9"/>
      <c r="O925" s="3"/>
      <c r="P925" s="1"/>
    </row>
    <row r="926" spans="1:16" ht="12.75" customHeight="1" x14ac:dyDescent="0.2">
      <c r="A926" s="1"/>
      <c r="B926" s="1"/>
      <c r="C926" s="9"/>
      <c r="O926" s="3"/>
      <c r="P926" s="1"/>
    </row>
    <row r="927" spans="1:16" ht="12.75" customHeight="1" x14ac:dyDescent="0.2">
      <c r="A927" s="1"/>
      <c r="B927" s="1"/>
      <c r="C927" s="9"/>
      <c r="O927" s="3"/>
      <c r="P927" s="1"/>
    </row>
    <row r="928" spans="1:16" ht="12.75" customHeight="1" x14ac:dyDescent="0.2">
      <c r="A928" s="1"/>
      <c r="B928" s="1"/>
      <c r="C928" s="9"/>
      <c r="O928" s="3"/>
      <c r="P928" s="1"/>
    </row>
    <row r="929" spans="1:16" ht="12.75" customHeight="1" x14ac:dyDescent="0.2">
      <c r="A929" s="1"/>
      <c r="B929" s="1"/>
      <c r="C929" s="9"/>
      <c r="O929" s="3"/>
      <c r="P929" s="1"/>
    </row>
    <row r="930" spans="1:16" ht="12.75" customHeight="1" x14ac:dyDescent="0.2">
      <c r="A930" s="1"/>
      <c r="B930" s="1"/>
      <c r="C930" s="9"/>
      <c r="O930" s="3"/>
      <c r="P930" s="1"/>
    </row>
    <row r="931" spans="1:16" ht="12.75" customHeight="1" x14ac:dyDescent="0.2">
      <c r="A931" s="1"/>
      <c r="B931" s="1"/>
      <c r="C931" s="9"/>
      <c r="O931" s="3"/>
      <c r="P931" s="1"/>
    </row>
    <row r="932" spans="1:16" ht="12.75" customHeight="1" x14ac:dyDescent="0.2">
      <c r="A932" s="1"/>
      <c r="B932" s="1"/>
      <c r="O932" s="3"/>
      <c r="P932" s="1"/>
    </row>
    <row r="933" spans="1:16" ht="12.75" customHeight="1" x14ac:dyDescent="0.2">
      <c r="A933" s="1"/>
      <c r="B933" s="1"/>
      <c r="O933" s="3"/>
      <c r="P933" s="1"/>
    </row>
    <row r="934" spans="1:16" ht="12.75" customHeight="1" x14ac:dyDescent="0.2">
      <c r="A934" s="1"/>
      <c r="B934" s="1"/>
      <c r="C934" s="1"/>
      <c r="D934" s="1"/>
      <c r="F934" s="1"/>
      <c r="G934" s="1"/>
      <c r="H934" s="59"/>
      <c r="I934" s="59"/>
      <c r="J934" s="59"/>
      <c r="K934" s="59"/>
      <c r="L934" s="59"/>
      <c r="M934" s="59"/>
      <c r="N934" s="59"/>
      <c r="O934" s="3"/>
      <c r="P934" s="1"/>
    </row>
    <row r="935" spans="1:16" ht="12.75" customHeight="1" x14ac:dyDescent="0.2">
      <c r="A935" s="1"/>
      <c r="B935" s="1"/>
      <c r="C935" s="1"/>
      <c r="D935" s="1"/>
      <c r="F935" s="1"/>
      <c r="G935" s="1"/>
      <c r="H935" s="59"/>
      <c r="I935" s="59"/>
      <c r="J935" s="59"/>
      <c r="K935" s="59"/>
      <c r="L935" s="59"/>
      <c r="M935" s="59"/>
      <c r="N935" s="59"/>
      <c r="O935" s="3"/>
      <c r="P935" s="1"/>
    </row>
    <row r="936" spans="1:16" ht="12.75" customHeight="1" x14ac:dyDescent="0.2">
      <c r="A936" s="1"/>
      <c r="B936" s="1"/>
      <c r="C936" s="1"/>
      <c r="D936" s="1"/>
      <c r="F936" s="1"/>
      <c r="G936" s="1"/>
      <c r="H936" s="59"/>
      <c r="I936" s="59"/>
      <c r="J936" s="59"/>
      <c r="K936" s="59"/>
      <c r="L936" s="59"/>
      <c r="M936" s="59"/>
      <c r="N936" s="59"/>
      <c r="O936" s="3"/>
      <c r="P936" s="1"/>
    </row>
    <row r="937" spans="1:16" ht="12.75" customHeight="1" x14ac:dyDescent="0.2">
      <c r="A937" s="1"/>
      <c r="B937" s="1"/>
      <c r="C937" s="1"/>
      <c r="D937" s="1"/>
      <c r="F937" s="1"/>
      <c r="G937" s="1"/>
      <c r="H937" s="59"/>
      <c r="I937" s="59"/>
      <c r="J937" s="59"/>
      <c r="K937" s="59"/>
      <c r="L937" s="59"/>
      <c r="M937" s="59"/>
      <c r="N937" s="59"/>
      <c r="O937" s="3"/>
      <c r="P937" s="1"/>
    </row>
    <row r="938" spans="1:16" ht="12.75" customHeight="1" x14ac:dyDescent="0.2">
      <c r="A938" s="1"/>
      <c r="B938" s="1"/>
      <c r="C938" s="1"/>
      <c r="D938" s="1"/>
      <c r="F938" s="1"/>
      <c r="G938" s="1"/>
      <c r="H938" s="59"/>
      <c r="I938" s="59"/>
      <c r="J938" s="59"/>
      <c r="K938" s="59"/>
      <c r="L938" s="59"/>
      <c r="M938" s="59"/>
      <c r="N938" s="59"/>
      <c r="O938" s="3"/>
      <c r="P938" s="1"/>
    </row>
    <row r="939" spans="1:16" ht="12.75" customHeight="1" x14ac:dyDescent="0.2">
      <c r="A939" s="1"/>
      <c r="B939" s="1"/>
      <c r="C939" s="1"/>
      <c r="D939" s="1"/>
      <c r="F939" s="1"/>
      <c r="G939" s="1"/>
      <c r="H939" s="59"/>
      <c r="I939" s="59"/>
      <c r="J939" s="59"/>
      <c r="K939" s="59"/>
      <c r="L939" s="59"/>
      <c r="M939" s="59"/>
      <c r="N939" s="59"/>
      <c r="O939" s="3"/>
      <c r="P939" s="1"/>
    </row>
    <row r="940" spans="1:16" ht="12.75" customHeight="1" x14ac:dyDescent="0.2">
      <c r="A940" s="1"/>
      <c r="B940" s="1"/>
      <c r="C940" s="1"/>
      <c r="D940" s="1"/>
      <c r="F940" s="1"/>
      <c r="G940" s="1"/>
      <c r="H940" s="59"/>
      <c r="I940" s="59"/>
      <c r="J940" s="59"/>
      <c r="K940" s="59"/>
      <c r="L940" s="59"/>
      <c r="M940" s="59"/>
      <c r="N940" s="59"/>
      <c r="O940" s="3"/>
      <c r="P940" s="1"/>
    </row>
    <row r="941" spans="1:16" ht="12.75" customHeight="1" x14ac:dyDescent="0.2">
      <c r="A941" s="1"/>
      <c r="B941" s="1"/>
      <c r="C941" s="1"/>
      <c r="D941" s="1"/>
      <c r="F941" s="1"/>
      <c r="G941" s="1"/>
      <c r="H941" s="59"/>
      <c r="I941" s="59"/>
      <c r="J941" s="59"/>
      <c r="K941" s="59"/>
      <c r="L941" s="59"/>
      <c r="M941" s="59"/>
      <c r="N941" s="59"/>
      <c r="O941" s="3"/>
      <c r="P941" s="1"/>
    </row>
    <row r="942" spans="1:16" ht="12.75" customHeight="1" x14ac:dyDescent="0.2">
      <c r="A942" s="1"/>
      <c r="B942" s="1"/>
      <c r="C942" s="1"/>
      <c r="D942" s="1"/>
      <c r="F942" s="1"/>
      <c r="G942" s="1"/>
      <c r="H942" s="59"/>
      <c r="I942" s="59"/>
      <c r="J942" s="59"/>
      <c r="K942" s="59"/>
      <c r="L942" s="59"/>
      <c r="M942" s="59"/>
      <c r="N942" s="59"/>
      <c r="O942" s="3"/>
      <c r="P942" s="1"/>
    </row>
    <row r="943" spans="1:16" ht="12.75" customHeight="1" x14ac:dyDescent="0.2">
      <c r="A943" s="1"/>
      <c r="B943" s="1"/>
      <c r="C943" s="1"/>
      <c r="D943" s="1"/>
      <c r="F943" s="1"/>
      <c r="G943" s="1"/>
      <c r="H943" s="59"/>
      <c r="I943" s="59"/>
      <c r="J943" s="59"/>
      <c r="K943" s="59"/>
      <c r="L943" s="59"/>
      <c r="M943" s="59"/>
      <c r="N943" s="59"/>
      <c r="O943" s="3"/>
      <c r="P943" s="1"/>
    </row>
    <row r="944" spans="1:16" ht="12.75" customHeight="1" x14ac:dyDescent="0.2">
      <c r="A944" s="1"/>
      <c r="B944" s="1"/>
      <c r="C944" s="1"/>
      <c r="D944" s="1"/>
      <c r="F944" s="1"/>
      <c r="G944" s="1"/>
      <c r="H944" s="59"/>
      <c r="I944" s="59"/>
      <c r="J944" s="59"/>
      <c r="K944" s="59"/>
      <c r="L944" s="59"/>
      <c r="M944" s="59"/>
      <c r="N944" s="59"/>
      <c r="O944" s="3"/>
      <c r="P944" s="1"/>
    </row>
    <row r="945" spans="1:16" ht="12.75" customHeight="1" x14ac:dyDescent="0.2">
      <c r="A945" s="1"/>
      <c r="B945" s="1"/>
      <c r="C945" s="1"/>
      <c r="D945" s="1"/>
      <c r="F945" s="1"/>
      <c r="G945" s="1"/>
      <c r="H945" s="59"/>
      <c r="I945" s="59"/>
      <c r="J945" s="59"/>
      <c r="K945" s="59"/>
      <c r="L945" s="59"/>
      <c r="M945" s="59"/>
      <c r="N945" s="59"/>
      <c r="O945" s="3"/>
      <c r="P945" s="1"/>
    </row>
    <row r="946" spans="1:16" ht="12.75" customHeight="1" x14ac:dyDescent="0.2">
      <c r="A946" s="1"/>
      <c r="B946" s="1"/>
      <c r="C946" s="1"/>
      <c r="D946" s="1"/>
      <c r="F946" s="1"/>
      <c r="G946" s="1"/>
      <c r="H946" s="59"/>
      <c r="I946" s="59"/>
      <c r="J946" s="59"/>
      <c r="K946" s="59"/>
      <c r="L946" s="59"/>
      <c r="M946" s="59"/>
      <c r="N946" s="59"/>
      <c r="O946" s="3"/>
      <c r="P946" s="1"/>
    </row>
    <row r="947" spans="1:16" ht="12.75" customHeight="1" x14ac:dyDescent="0.2">
      <c r="A947" s="1"/>
      <c r="B947" s="1"/>
      <c r="C947" s="1"/>
      <c r="D947" s="1"/>
      <c r="F947" s="1"/>
      <c r="G947" s="1"/>
      <c r="H947" s="59"/>
      <c r="I947" s="59"/>
      <c r="J947" s="59"/>
      <c r="K947" s="59"/>
      <c r="L947" s="59"/>
      <c r="M947" s="59"/>
      <c r="N947" s="59"/>
      <c r="O947" s="3"/>
      <c r="P947" s="1"/>
    </row>
    <row r="948" spans="1:16" ht="12.75" customHeight="1" x14ac:dyDescent="0.2">
      <c r="A948" s="1"/>
      <c r="B948" s="1"/>
      <c r="C948" s="1"/>
      <c r="D948" s="1"/>
      <c r="F948" s="1"/>
      <c r="G948" s="1"/>
      <c r="H948" s="59"/>
      <c r="I948" s="59"/>
      <c r="J948" s="59"/>
      <c r="K948" s="59"/>
      <c r="L948" s="59"/>
      <c r="M948" s="59"/>
      <c r="N948" s="59"/>
      <c r="O948" s="3"/>
      <c r="P948" s="1"/>
    </row>
    <row r="949" spans="1:16" ht="12.75" customHeight="1" x14ac:dyDescent="0.2">
      <c r="A949" s="1"/>
      <c r="B949" s="1"/>
      <c r="C949" s="1"/>
      <c r="D949" s="1"/>
      <c r="F949" s="1"/>
      <c r="G949" s="1"/>
      <c r="H949" s="59"/>
      <c r="I949" s="59"/>
      <c r="J949" s="59"/>
      <c r="K949" s="59"/>
      <c r="L949" s="59"/>
      <c r="M949" s="59"/>
      <c r="N949" s="59"/>
      <c r="O949" s="3"/>
      <c r="P949" s="1"/>
    </row>
    <row r="950" spans="1:16" ht="12.75" customHeight="1" x14ac:dyDescent="0.2">
      <c r="A950" s="1"/>
      <c r="B950" s="1"/>
      <c r="C950" s="1"/>
      <c r="D950" s="1"/>
      <c r="F950" s="1"/>
      <c r="G950" s="1"/>
      <c r="H950" s="59"/>
      <c r="I950" s="59"/>
      <c r="J950" s="59"/>
      <c r="K950" s="59"/>
      <c r="L950" s="59"/>
      <c r="M950" s="59"/>
      <c r="N950" s="59"/>
      <c r="O950" s="3"/>
      <c r="P950" s="1"/>
    </row>
    <row r="951" spans="1:16" ht="12.75" customHeight="1" x14ac:dyDescent="0.2">
      <c r="A951" s="1"/>
      <c r="B951" s="1"/>
      <c r="C951" s="1"/>
      <c r="D951" s="1"/>
      <c r="F951" s="1"/>
      <c r="G951" s="1"/>
      <c r="H951" s="59"/>
      <c r="I951" s="59"/>
      <c r="J951" s="59"/>
      <c r="K951" s="59"/>
      <c r="L951" s="59"/>
      <c r="M951" s="59"/>
      <c r="N951" s="59"/>
      <c r="O951" s="3"/>
      <c r="P951" s="1"/>
    </row>
    <row r="952" spans="1:16" ht="12.75" customHeight="1" x14ac:dyDescent="0.2">
      <c r="A952" s="1"/>
      <c r="B952" s="1"/>
      <c r="C952" s="1"/>
      <c r="D952" s="1"/>
      <c r="F952" s="1"/>
      <c r="G952" s="1"/>
      <c r="H952" s="59"/>
      <c r="I952" s="59"/>
      <c r="J952" s="59"/>
      <c r="K952" s="59"/>
      <c r="L952" s="59"/>
      <c r="M952" s="59"/>
      <c r="N952" s="59"/>
      <c r="O952" s="3"/>
      <c r="P952" s="1"/>
    </row>
    <row r="953" spans="1:16" ht="12.75" customHeight="1" x14ac:dyDescent="0.2">
      <c r="A953" s="1"/>
      <c r="B953" s="1"/>
      <c r="C953" s="1"/>
      <c r="D953" s="1"/>
      <c r="F953" s="1"/>
      <c r="G953" s="1"/>
      <c r="H953" s="59"/>
      <c r="I953" s="59"/>
      <c r="J953" s="59"/>
      <c r="K953" s="59"/>
      <c r="L953" s="59"/>
      <c r="M953" s="59"/>
      <c r="N953" s="59"/>
      <c r="O953" s="3"/>
      <c r="P953" s="1"/>
    </row>
    <row r="954" spans="1:16" ht="12.75" customHeight="1" x14ac:dyDescent="0.2">
      <c r="A954" s="1"/>
      <c r="B954" s="1"/>
      <c r="C954" s="1"/>
      <c r="D954" s="1"/>
      <c r="F954" s="1"/>
      <c r="G954" s="1"/>
      <c r="H954" s="59"/>
      <c r="I954" s="59"/>
      <c r="J954" s="59"/>
      <c r="K954" s="59"/>
      <c r="L954" s="59"/>
      <c r="M954" s="59"/>
      <c r="N954" s="59"/>
      <c r="O954" s="3"/>
      <c r="P954" s="1"/>
    </row>
    <row r="955" spans="1:16" ht="12.75" customHeight="1" x14ac:dyDescent="0.2">
      <c r="A955" s="1"/>
      <c r="B955" s="1"/>
      <c r="C955" s="1"/>
      <c r="D955" s="1"/>
      <c r="F955" s="1"/>
      <c r="G955" s="1"/>
      <c r="H955" s="59"/>
      <c r="I955" s="59"/>
      <c r="J955" s="59"/>
      <c r="K955" s="59"/>
      <c r="L955" s="59"/>
      <c r="M955" s="59"/>
      <c r="N955" s="59"/>
      <c r="O955" s="3"/>
      <c r="P955" s="1"/>
    </row>
    <row r="956" spans="1:16" ht="12.75" customHeight="1" x14ac:dyDescent="0.2">
      <c r="A956" s="1"/>
      <c r="B956" s="1"/>
      <c r="C956" s="1"/>
      <c r="D956" s="1"/>
      <c r="F956" s="1"/>
      <c r="G956" s="1"/>
      <c r="H956" s="59"/>
      <c r="I956" s="59"/>
      <c r="J956" s="59"/>
      <c r="K956" s="59"/>
      <c r="L956" s="59"/>
      <c r="M956" s="59"/>
      <c r="N956" s="59"/>
      <c r="O956" s="3"/>
      <c r="P956" s="1"/>
    </row>
    <row r="957" spans="1:16" ht="12.75" customHeight="1" x14ac:dyDescent="0.2">
      <c r="A957" s="1"/>
      <c r="B957" s="1"/>
      <c r="C957" s="1"/>
      <c r="D957" s="1"/>
      <c r="F957" s="1"/>
      <c r="G957" s="1"/>
      <c r="H957" s="59"/>
      <c r="I957" s="59"/>
      <c r="J957" s="59"/>
      <c r="K957" s="59"/>
      <c r="L957" s="59"/>
      <c r="M957" s="59"/>
      <c r="N957" s="59"/>
      <c r="O957" s="3"/>
      <c r="P957" s="1"/>
    </row>
    <row r="958" spans="1:16" ht="12.75" customHeight="1" x14ac:dyDescent="0.2">
      <c r="A958" s="1"/>
      <c r="B958" s="1"/>
      <c r="C958" s="1"/>
      <c r="D958" s="1"/>
      <c r="F958" s="1"/>
      <c r="G958" s="1"/>
      <c r="H958" s="59"/>
      <c r="I958" s="59"/>
      <c r="J958" s="59"/>
      <c r="K958" s="59"/>
      <c r="L958" s="59"/>
      <c r="M958" s="59"/>
      <c r="N958" s="59"/>
      <c r="O958" s="3"/>
      <c r="P958" s="1"/>
    </row>
    <row r="959" spans="1:16" ht="12.75" customHeight="1" x14ac:dyDescent="0.2">
      <c r="A959" s="1"/>
      <c r="B959" s="1"/>
      <c r="C959" s="1"/>
      <c r="D959" s="1"/>
      <c r="F959" s="1"/>
      <c r="G959" s="1"/>
      <c r="H959" s="59"/>
      <c r="I959" s="59"/>
      <c r="J959" s="59"/>
      <c r="K959" s="59"/>
      <c r="L959" s="59"/>
      <c r="M959" s="59"/>
      <c r="N959" s="59"/>
      <c r="O959" s="3"/>
      <c r="P959" s="1"/>
    </row>
    <row r="960" spans="1:16" ht="12.75" customHeight="1" x14ac:dyDescent="0.2">
      <c r="A960" s="1"/>
      <c r="B960" s="1"/>
      <c r="C960" s="1"/>
      <c r="D960" s="1"/>
      <c r="F960" s="1"/>
      <c r="G960" s="1"/>
      <c r="H960" s="59"/>
      <c r="I960" s="59"/>
      <c r="J960" s="59"/>
      <c r="K960" s="59"/>
      <c r="L960" s="59"/>
      <c r="M960" s="59"/>
      <c r="N960" s="59"/>
      <c r="O960" s="3"/>
      <c r="P960" s="1"/>
    </row>
    <row r="961" spans="1:16" ht="12.75" customHeight="1" x14ac:dyDescent="0.2">
      <c r="A961" s="1"/>
      <c r="B961" s="1"/>
      <c r="C961" s="1"/>
      <c r="D961" s="1"/>
      <c r="F961" s="1"/>
      <c r="G961" s="1"/>
      <c r="H961" s="59"/>
      <c r="I961" s="59"/>
      <c r="J961" s="59"/>
      <c r="K961" s="59"/>
      <c r="L961" s="59"/>
      <c r="M961" s="59"/>
      <c r="N961" s="59"/>
      <c r="O961" s="3"/>
      <c r="P961" s="1"/>
    </row>
    <row r="962" spans="1:16" ht="12.75" customHeight="1" x14ac:dyDescent="0.2">
      <c r="A962" s="1"/>
      <c r="B962" s="1"/>
      <c r="C962" s="1"/>
      <c r="D962" s="1"/>
      <c r="F962" s="1"/>
      <c r="G962" s="1"/>
      <c r="H962" s="59"/>
      <c r="I962" s="59"/>
      <c r="J962" s="59"/>
      <c r="K962" s="59"/>
      <c r="L962" s="59"/>
      <c r="M962" s="59"/>
      <c r="N962" s="59"/>
      <c r="O962" s="3"/>
      <c r="P962" s="1"/>
    </row>
    <row r="963" spans="1:16" ht="12.75" customHeight="1" x14ac:dyDescent="0.2">
      <c r="A963" s="1"/>
      <c r="B963" s="1"/>
      <c r="C963" s="1"/>
      <c r="D963" s="1"/>
      <c r="F963" s="1"/>
      <c r="G963" s="1"/>
      <c r="H963" s="59"/>
      <c r="I963" s="59"/>
      <c r="J963" s="59"/>
      <c r="K963" s="59"/>
      <c r="L963" s="59"/>
      <c r="M963" s="59"/>
      <c r="N963" s="59"/>
      <c r="O963" s="3"/>
      <c r="P963" s="1"/>
    </row>
    <row r="964" spans="1:16" ht="12.75" customHeight="1" x14ac:dyDescent="0.2">
      <c r="A964" s="1"/>
      <c r="B964" s="1"/>
      <c r="C964" s="1"/>
      <c r="D964" s="1"/>
      <c r="F964" s="1"/>
      <c r="G964" s="1"/>
      <c r="H964" s="59"/>
      <c r="I964" s="59"/>
      <c r="J964" s="59"/>
      <c r="K964" s="59"/>
      <c r="L964" s="59"/>
      <c r="M964" s="59"/>
      <c r="N964" s="59"/>
      <c r="O964" s="3"/>
      <c r="P964" s="1"/>
    </row>
    <row r="965" spans="1:16" ht="12.75" customHeight="1" x14ac:dyDescent="0.2">
      <c r="A965" s="1"/>
      <c r="B965" s="1"/>
      <c r="C965" s="1"/>
      <c r="D965" s="1"/>
      <c r="F965" s="1"/>
      <c r="G965" s="1"/>
      <c r="H965" s="59"/>
      <c r="I965" s="59"/>
      <c r="J965" s="59"/>
      <c r="K965" s="59"/>
      <c r="L965" s="59"/>
      <c r="M965" s="59"/>
      <c r="N965" s="59"/>
      <c r="O965" s="3"/>
      <c r="P965" s="1"/>
    </row>
    <row r="966" spans="1:16" ht="12.75" customHeight="1" x14ac:dyDescent="0.2">
      <c r="A966" s="1"/>
      <c r="B966" s="1"/>
      <c r="C966" s="1"/>
      <c r="D966" s="1"/>
      <c r="F966" s="1"/>
      <c r="G966" s="1"/>
      <c r="H966" s="59"/>
      <c r="I966" s="59"/>
      <c r="J966" s="59"/>
      <c r="K966" s="59"/>
      <c r="L966" s="59"/>
      <c r="M966" s="59"/>
      <c r="N966" s="59"/>
      <c r="O966" s="3"/>
      <c r="P966" s="1"/>
    </row>
    <row r="967" spans="1:16" ht="12.75" customHeight="1" x14ac:dyDescent="0.2">
      <c r="A967" s="1"/>
      <c r="B967" s="1"/>
      <c r="C967" s="1"/>
      <c r="D967" s="1"/>
      <c r="F967" s="1"/>
      <c r="G967" s="1"/>
      <c r="H967" s="59"/>
      <c r="I967" s="59"/>
      <c r="J967" s="59"/>
      <c r="K967" s="59"/>
      <c r="L967" s="59"/>
      <c r="M967" s="59"/>
      <c r="N967" s="59"/>
      <c r="O967" s="3"/>
      <c r="P967" s="1"/>
    </row>
    <row r="968" spans="1:16" ht="12.75" customHeight="1" x14ac:dyDescent="0.2">
      <c r="A968" s="1"/>
      <c r="B968" s="1"/>
      <c r="C968" s="1"/>
      <c r="D968" s="1"/>
      <c r="F968" s="1"/>
      <c r="G968" s="1"/>
      <c r="H968" s="59"/>
      <c r="I968" s="59"/>
      <c r="J968" s="59"/>
      <c r="K968" s="59"/>
      <c r="L968" s="59"/>
      <c r="M968" s="59"/>
      <c r="N968" s="59"/>
      <c r="O968" s="3"/>
      <c r="P968" s="1"/>
    </row>
    <row r="969" spans="1:16" ht="12.75" customHeight="1" x14ac:dyDescent="0.2">
      <c r="A969" s="1"/>
      <c r="B969" s="1"/>
      <c r="C969" s="1"/>
      <c r="D969" s="1"/>
      <c r="F969" s="1"/>
      <c r="G969" s="1"/>
      <c r="H969" s="59"/>
      <c r="I969" s="59"/>
      <c r="J969" s="59"/>
      <c r="K969" s="59"/>
      <c r="L969" s="59"/>
      <c r="M969" s="59"/>
      <c r="N969" s="59"/>
      <c r="O969" s="3"/>
      <c r="P969" s="1"/>
    </row>
    <row r="970" spans="1:16" ht="12.75" customHeight="1" x14ac:dyDescent="0.2">
      <c r="A970" s="1"/>
      <c r="B970" s="1"/>
      <c r="C970" s="1"/>
      <c r="D970" s="1"/>
      <c r="F970" s="1"/>
      <c r="G970" s="1"/>
      <c r="H970" s="59"/>
      <c r="I970" s="59"/>
      <c r="J970" s="59"/>
      <c r="K970" s="59"/>
      <c r="L970" s="59"/>
      <c r="M970" s="59"/>
      <c r="N970" s="59"/>
      <c r="O970" s="3"/>
      <c r="P970" s="1"/>
    </row>
    <row r="971" spans="1:16" ht="12.75" customHeight="1" x14ac:dyDescent="0.2">
      <c r="A971" s="1"/>
      <c r="B971" s="1"/>
      <c r="C971" s="1"/>
      <c r="D971" s="1"/>
      <c r="F971" s="1"/>
      <c r="G971" s="1"/>
      <c r="H971" s="59"/>
      <c r="I971" s="59"/>
      <c r="J971" s="59"/>
      <c r="K971" s="59"/>
      <c r="L971" s="59"/>
      <c r="M971" s="59"/>
      <c r="N971" s="59"/>
      <c r="O971" s="3"/>
      <c r="P971" s="1"/>
    </row>
    <row r="972" spans="1:16" ht="12.75" customHeight="1" x14ac:dyDescent="0.2">
      <c r="A972" s="1"/>
      <c r="B972" s="1"/>
      <c r="C972" s="1"/>
      <c r="D972" s="1"/>
      <c r="F972" s="1"/>
      <c r="G972" s="1"/>
      <c r="H972" s="59"/>
      <c r="I972" s="59"/>
      <c r="J972" s="59"/>
      <c r="K972" s="59"/>
      <c r="L972" s="59"/>
      <c r="M972" s="59"/>
      <c r="N972" s="59"/>
      <c r="O972" s="3"/>
      <c r="P972" s="1"/>
    </row>
    <row r="973" spans="1:16" ht="12.75" customHeight="1" x14ac:dyDescent="0.2">
      <c r="A973" s="1"/>
      <c r="B973" s="1"/>
      <c r="C973" s="1"/>
      <c r="D973" s="1"/>
      <c r="F973" s="1"/>
      <c r="G973" s="1"/>
      <c r="H973" s="59"/>
      <c r="I973" s="59"/>
      <c r="J973" s="59"/>
      <c r="K973" s="59"/>
      <c r="L973" s="59"/>
      <c r="M973" s="59"/>
      <c r="N973" s="59"/>
      <c r="O973" s="3"/>
      <c r="P973" s="1"/>
    </row>
    <row r="974" spans="1:16" ht="12.75" customHeight="1" x14ac:dyDescent="0.2">
      <c r="A974" s="1"/>
      <c r="B974" s="1"/>
      <c r="C974" s="1"/>
      <c r="D974" s="1"/>
      <c r="F974" s="1"/>
      <c r="G974" s="1"/>
      <c r="H974" s="59"/>
      <c r="I974" s="59"/>
      <c r="J974" s="59"/>
      <c r="K974" s="59"/>
      <c r="L974" s="59"/>
      <c r="M974" s="59"/>
      <c r="N974" s="59"/>
      <c r="O974" s="3"/>
      <c r="P974" s="1"/>
    </row>
    <row r="975" spans="1:16" ht="12.75" customHeight="1" x14ac:dyDescent="0.2">
      <c r="A975" s="1"/>
      <c r="B975" s="1"/>
      <c r="C975" s="1"/>
      <c r="D975" s="1"/>
      <c r="F975" s="1"/>
      <c r="G975" s="1"/>
      <c r="H975" s="59"/>
      <c r="I975" s="59"/>
      <c r="J975" s="59"/>
      <c r="K975" s="59"/>
      <c r="L975" s="59"/>
      <c r="M975" s="59"/>
      <c r="N975" s="59"/>
      <c r="O975" s="3"/>
      <c r="P975" s="1"/>
    </row>
    <row r="976" spans="1:16" ht="12.75" customHeight="1" x14ac:dyDescent="0.2">
      <c r="A976" s="1"/>
      <c r="B976" s="1"/>
      <c r="C976" s="1"/>
      <c r="D976" s="1"/>
      <c r="F976" s="1"/>
      <c r="G976" s="1"/>
      <c r="H976" s="59"/>
      <c r="I976" s="59"/>
      <c r="J976" s="59"/>
      <c r="K976" s="59"/>
      <c r="L976" s="59"/>
      <c r="M976" s="59"/>
      <c r="N976" s="59"/>
      <c r="O976" s="3"/>
      <c r="P976" s="1"/>
    </row>
    <row r="977" spans="1:16" ht="12.75" customHeight="1" x14ac:dyDescent="0.2">
      <c r="A977" s="1"/>
      <c r="B977" s="1"/>
      <c r="C977" s="1"/>
      <c r="D977" s="1"/>
      <c r="F977" s="1"/>
      <c r="G977" s="1"/>
      <c r="H977" s="59"/>
      <c r="I977" s="59"/>
      <c r="J977" s="59"/>
      <c r="K977" s="59"/>
      <c r="L977" s="59"/>
      <c r="M977" s="59"/>
      <c r="N977" s="59"/>
      <c r="O977" s="3"/>
      <c r="P977" s="1"/>
    </row>
    <row r="978" spans="1:16" ht="12.75" customHeight="1" x14ac:dyDescent="0.2">
      <c r="A978" s="1"/>
      <c r="B978" s="1"/>
      <c r="C978" s="1"/>
      <c r="D978" s="1"/>
      <c r="F978" s="1"/>
      <c r="G978" s="1"/>
      <c r="H978" s="59"/>
      <c r="I978" s="59"/>
      <c r="J978" s="59"/>
      <c r="K978" s="59"/>
      <c r="L978" s="59"/>
      <c r="M978" s="59"/>
      <c r="N978" s="59"/>
      <c r="O978" s="3"/>
      <c r="P978" s="1"/>
    </row>
    <row r="979" spans="1:16" ht="12.75" customHeight="1" x14ac:dyDescent="0.2">
      <c r="A979" s="1"/>
      <c r="B979" s="1"/>
      <c r="C979" s="1"/>
      <c r="D979" s="1"/>
      <c r="F979" s="1"/>
      <c r="G979" s="1"/>
      <c r="H979" s="59"/>
      <c r="I979" s="59"/>
      <c r="J979" s="59"/>
      <c r="K979" s="59"/>
      <c r="L979" s="59"/>
      <c r="M979" s="59"/>
      <c r="N979" s="59"/>
      <c r="O979" s="3"/>
      <c r="P979" s="1"/>
    </row>
    <row r="980" spans="1:16" ht="12.75" customHeight="1" x14ac:dyDescent="0.2">
      <c r="A980" s="1"/>
      <c r="B980" s="1"/>
      <c r="C980" s="1"/>
      <c r="D980" s="1"/>
      <c r="F980" s="1"/>
      <c r="G980" s="1"/>
      <c r="H980" s="59"/>
      <c r="I980" s="59"/>
      <c r="J980" s="59"/>
      <c r="K980" s="59"/>
      <c r="L980" s="59"/>
      <c r="M980" s="59"/>
      <c r="N980" s="59"/>
      <c r="O980" s="3"/>
      <c r="P980" s="1"/>
    </row>
    <row r="981" spans="1:16" ht="12.75" customHeight="1" x14ac:dyDescent="0.2">
      <c r="A981" s="1"/>
      <c r="B981" s="1"/>
      <c r="C981" s="1"/>
      <c r="D981" s="1"/>
      <c r="F981" s="1"/>
      <c r="G981" s="1"/>
      <c r="H981" s="59"/>
      <c r="I981" s="59"/>
      <c r="J981" s="59"/>
      <c r="K981" s="59"/>
      <c r="L981" s="59"/>
      <c r="M981" s="59"/>
      <c r="N981" s="59"/>
      <c r="O981" s="3"/>
      <c r="P981" s="1"/>
    </row>
    <row r="982" spans="1:16" ht="12.75" customHeight="1" x14ac:dyDescent="0.2">
      <c r="A982" s="1"/>
      <c r="B982" s="1"/>
      <c r="C982" s="1"/>
      <c r="D982" s="1"/>
      <c r="F982" s="1"/>
      <c r="G982" s="1"/>
      <c r="H982" s="59"/>
      <c r="I982" s="59"/>
      <c r="J982" s="59"/>
      <c r="K982" s="59"/>
      <c r="L982" s="59"/>
      <c r="M982" s="59"/>
      <c r="N982" s="59"/>
      <c r="O982" s="3"/>
      <c r="P982" s="1"/>
    </row>
    <row r="983" spans="1:16" ht="12.75" customHeight="1" x14ac:dyDescent="0.2">
      <c r="A983" s="1"/>
      <c r="B983" s="1"/>
      <c r="C983" s="1"/>
      <c r="D983" s="1"/>
      <c r="F983" s="1"/>
      <c r="G983" s="1"/>
      <c r="H983" s="59"/>
      <c r="I983" s="59"/>
      <c r="J983" s="59"/>
      <c r="K983" s="59"/>
      <c r="L983" s="59"/>
      <c r="M983" s="59"/>
      <c r="N983" s="59"/>
      <c r="O983" s="3"/>
      <c r="P983" s="1"/>
    </row>
    <row r="984" spans="1:16" ht="12.75" customHeight="1" x14ac:dyDescent="0.2">
      <c r="A984" s="1"/>
      <c r="B984" s="1"/>
      <c r="C984" s="1"/>
      <c r="D984" s="1"/>
      <c r="F984" s="1"/>
      <c r="G984" s="1"/>
      <c r="H984" s="59"/>
      <c r="I984" s="59"/>
      <c r="J984" s="59"/>
      <c r="K984" s="59"/>
      <c r="L984" s="59"/>
      <c r="M984" s="59"/>
      <c r="N984" s="59"/>
      <c r="O984" s="3"/>
      <c r="P984" s="1"/>
    </row>
    <row r="985" spans="1:16" ht="12.75" customHeight="1" x14ac:dyDescent="0.2">
      <c r="A985" s="1"/>
      <c r="B985" s="1"/>
      <c r="C985" s="1"/>
      <c r="D985" s="1"/>
      <c r="F985" s="1"/>
      <c r="G985" s="1"/>
      <c r="H985" s="59"/>
      <c r="I985" s="59"/>
      <c r="J985" s="59"/>
      <c r="K985" s="59"/>
      <c r="L985" s="59"/>
      <c r="M985" s="59"/>
      <c r="N985" s="59"/>
      <c r="O985" s="3"/>
      <c r="P985" s="1"/>
    </row>
    <row r="986" spans="1:16" ht="12.75" customHeight="1" x14ac:dyDescent="0.2">
      <c r="A986" s="1"/>
      <c r="B986" s="1"/>
      <c r="C986" s="1"/>
      <c r="D986" s="1"/>
      <c r="F986" s="1"/>
      <c r="G986" s="1"/>
      <c r="H986" s="59"/>
      <c r="I986" s="59"/>
      <c r="J986" s="59"/>
      <c r="K986" s="59"/>
      <c r="L986" s="59"/>
      <c r="M986" s="59"/>
      <c r="N986" s="59"/>
      <c r="O986" s="3"/>
      <c r="P986" s="1"/>
    </row>
    <row r="987" spans="1:16" ht="12.75" customHeight="1" x14ac:dyDescent="0.2">
      <c r="A987" s="1"/>
      <c r="B987" s="1"/>
      <c r="C987" s="1"/>
      <c r="D987" s="1"/>
      <c r="F987" s="1"/>
      <c r="G987" s="1"/>
      <c r="H987" s="59"/>
      <c r="I987" s="59"/>
      <c r="J987" s="59"/>
      <c r="K987" s="59"/>
      <c r="L987" s="59"/>
      <c r="M987" s="59"/>
      <c r="N987" s="59"/>
      <c r="O987" s="3"/>
      <c r="P987" s="1"/>
    </row>
    <row r="988" spans="1:16" ht="12.75" customHeight="1" x14ac:dyDescent="0.2">
      <c r="A988" s="1"/>
      <c r="B988" s="1"/>
      <c r="C988" s="1"/>
      <c r="D988" s="1"/>
      <c r="F988" s="1"/>
      <c r="G988" s="1"/>
      <c r="H988" s="59"/>
      <c r="I988" s="59"/>
      <c r="J988" s="59"/>
      <c r="K988" s="59"/>
      <c r="L988" s="59"/>
      <c r="M988" s="59"/>
      <c r="N988" s="59"/>
      <c r="O988" s="3"/>
      <c r="P988" s="1"/>
    </row>
    <row r="989" spans="1:16" ht="12.75" customHeight="1" x14ac:dyDescent="0.2">
      <c r="A989" s="1"/>
      <c r="B989" s="1"/>
      <c r="C989" s="1"/>
      <c r="D989" s="1"/>
      <c r="F989" s="1"/>
      <c r="G989" s="1"/>
      <c r="H989" s="59"/>
      <c r="I989" s="59"/>
      <c r="J989" s="59"/>
      <c r="K989" s="59"/>
      <c r="L989" s="59"/>
      <c r="M989" s="59"/>
      <c r="N989" s="59"/>
      <c r="O989" s="3"/>
      <c r="P989" s="1"/>
    </row>
    <row r="990" spans="1:16" ht="12.75" customHeight="1" x14ac:dyDescent="0.2">
      <c r="A990" s="1"/>
      <c r="B990" s="1"/>
      <c r="C990" s="1"/>
      <c r="D990" s="1"/>
      <c r="F990" s="1"/>
      <c r="G990" s="1"/>
      <c r="H990" s="59"/>
      <c r="I990" s="59"/>
      <c r="J990" s="59"/>
      <c r="K990" s="59"/>
      <c r="L990" s="59"/>
      <c r="M990" s="59"/>
      <c r="N990" s="59"/>
      <c r="O990" s="3"/>
      <c r="P990" s="1"/>
    </row>
    <row r="991" spans="1:16" ht="12.75" customHeight="1" x14ac:dyDescent="0.2">
      <c r="A991" s="1"/>
      <c r="B991" s="1"/>
      <c r="C991" s="1"/>
      <c r="D991" s="1"/>
      <c r="F991" s="1"/>
      <c r="G991" s="1"/>
      <c r="H991" s="59"/>
      <c r="I991" s="59"/>
      <c r="J991" s="59"/>
      <c r="K991" s="59"/>
      <c r="L991" s="59"/>
      <c r="M991" s="59"/>
      <c r="N991" s="59"/>
      <c r="O991" s="3"/>
      <c r="P991" s="1"/>
    </row>
    <row r="992" spans="1:16" ht="12.75" customHeight="1" x14ac:dyDescent="0.2">
      <c r="A992" s="1"/>
      <c r="B992" s="1"/>
      <c r="C992" s="1"/>
      <c r="D992" s="1"/>
      <c r="F992" s="1"/>
      <c r="G992" s="1"/>
      <c r="H992" s="59"/>
      <c r="I992" s="59"/>
      <c r="J992" s="59"/>
      <c r="K992" s="59"/>
      <c r="L992" s="59"/>
      <c r="M992" s="59"/>
      <c r="N992" s="59"/>
      <c r="O992" s="3"/>
      <c r="P992" s="1"/>
    </row>
    <row r="993" spans="1:16" ht="12.75" customHeight="1" x14ac:dyDescent="0.2">
      <c r="A993" s="1"/>
      <c r="B993" s="1"/>
      <c r="C993" s="1"/>
      <c r="D993" s="1"/>
      <c r="F993" s="1"/>
      <c r="G993" s="1"/>
      <c r="H993" s="59"/>
      <c r="I993" s="59"/>
      <c r="J993" s="59"/>
      <c r="K993" s="59"/>
      <c r="L993" s="59"/>
      <c r="M993" s="59"/>
      <c r="N993" s="59"/>
      <c r="O993" s="3"/>
      <c r="P993" s="1"/>
    </row>
    <row r="994" spans="1:16" ht="12.75" customHeight="1" x14ac:dyDescent="0.2">
      <c r="A994" s="1"/>
      <c r="B994" s="1"/>
      <c r="C994" s="1"/>
      <c r="D994" s="1"/>
      <c r="F994" s="1"/>
      <c r="G994" s="1"/>
      <c r="H994" s="59"/>
      <c r="I994" s="59"/>
      <c r="J994" s="59"/>
      <c r="K994" s="59"/>
      <c r="L994" s="59"/>
      <c r="M994" s="59"/>
      <c r="N994" s="59"/>
      <c r="O994" s="3"/>
      <c r="P994" s="1"/>
    </row>
    <row r="995" spans="1:16" ht="12.75" customHeight="1" x14ac:dyDescent="0.2">
      <c r="A995" s="1"/>
      <c r="B995" s="1"/>
      <c r="C995" s="1"/>
      <c r="D995" s="1"/>
      <c r="F995" s="1"/>
      <c r="G995" s="1"/>
      <c r="H995" s="59"/>
      <c r="I995" s="59"/>
      <c r="J995" s="59"/>
      <c r="K995" s="59"/>
      <c r="L995" s="59"/>
      <c r="M995" s="59"/>
      <c r="N995" s="59"/>
      <c r="O995" s="3"/>
      <c r="P995" s="1"/>
    </row>
    <row r="996" spans="1:16" ht="12.75" customHeight="1" x14ac:dyDescent="0.2">
      <c r="A996" s="1"/>
      <c r="B996" s="1"/>
      <c r="C996" s="1"/>
      <c r="D996" s="1"/>
      <c r="F996" s="1"/>
      <c r="G996" s="1"/>
      <c r="H996" s="59"/>
      <c r="I996" s="59"/>
      <c r="J996" s="59"/>
      <c r="K996" s="59"/>
      <c r="L996" s="59"/>
      <c r="M996" s="59"/>
      <c r="N996" s="59"/>
      <c r="O996" s="3"/>
      <c r="P996" s="1"/>
    </row>
    <row r="997" spans="1:16" ht="12.75" customHeight="1" x14ac:dyDescent="0.2">
      <c r="A997" s="1"/>
      <c r="B997" s="1"/>
      <c r="C997" s="1"/>
      <c r="D997" s="1"/>
      <c r="F997" s="1"/>
      <c r="G997" s="1"/>
      <c r="H997" s="59"/>
      <c r="I997" s="59"/>
      <c r="J997" s="59"/>
      <c r="K997" s="59"/>
      <c r="L997" s="59"/>
      <c r="M997" s="59"/>
      <c r="N997" s="59"/>
      <c r="O997" s="3"/>
      <c r="P997" s="1"/>
    </row>
    <row r="998" spans="1:16" ht="12.75" customHeight="1" x14ac:dyDescent="0.2">
      <c r="A998" s="1"/>
      <c r="B998" s="1"/>
      <c r="C998" s="1"/>
      <c r="D998" s="1"/>
      <c r="F998" s="1"/>
      <c r="G998" s="1"/>
      <c r="H998" s="59"/>
      <c r="I998" s="59"/>
      <c r="J998" s="59"/>
      <c r="K998" s="59"/>
      <c r="L998" s="59"/>
      <c r="M998" s="59"/>
      <c r="N998" s="59"/>
      <c r="O998" s="3"/>
      <c r="P998" s="1"/>
    </row>
    <row r="999" spans="1:16" ht="12.75" customHeight="1" x14ac:dyDescent="0.2">
      <c r="A999" s="1"/>
      <c r="B999" s="1"/>
      <c r="C999" s="1"/>
      <c r="D999" s="1"/>
      <c r="F999" s="1"/>
      <c r="G999" s="1"/>
      <c r="H999" s="59"/>
      <c r="I999" s="59"/>
      <c r="J999" s="59"/>
      <c r="K999" s="59"/>
      <c r="L999" s="59"/>
      <c r="M999" s="59"/>
      <c r="N999" s="59"/>
      <c r="O999" s="3"/>
      <c r="P999" s="1"/>
    </row>
    <row r="1000" spans="1:16" ht="12.75" customHeight="1" x14ac:dyDescent="0.2">
      <c r="A1000" s="1"/>
      <c r="B1000" s="1"/>
      <c r="C1000" s="1"/>
      <c r="D1000" s="1"/>
      <c r="F1000" s="1"/>
      <c r="G1000" s="1"/>
      <c r="H1000" s="59"/>
      <c r="I1000" s="59"/>
      <c r="J1000" s="59"/>
      <c r="K1000" s="59"/>
      <c r="L1000" s="59"/>
      <c r="M1000" s="59"/>
      <c r="N1000" s="59"/>
      <c r="O1000" s="3"/>
      <c r="P1000" s="1"/>
    </row>
    <row r="1001" spans="1:16" ht="12.75" customHeight="1" x14ac:dyDescent="0.2">
      <c r="A1001" s="1"/>
      <c r="B1001" s="1"/>
      <c r="C1001" s="1"/>
      <c r="D1001" s="1"/>
      <c r="F1001" s="1"/>
      <c r="G1001" s="1"/>
      <c r="H1001" s="59"/>
      <c r="I1001" s="59"/>
      <c r="J1001" s="59"/>
      <c r="K1001" s="59"/>
      <c r="L1001" s="59"/>
      <c r="M1001" s="59"/>
      <c r="N1001" s="59"/>
      <c r="O1001" s="3"/>
      <c r="P1001" s="1"/>
    </row>
    <row r="1002" spans="1:16" ht="12.75" customHeight="1" x14ac:dyDescent="0.2">
      <c r="A1002" s="1"/>
      <c r="B1002" s="1"/>
      <c r="C1002" s="1"/>
      <c r="D1002" s="1"/>
      <c r="F1002" s="1"/>
      <c r="G1002" s="1"/>
      <c r="H1002" s="59"/>
      <c r="I1002" s="59"/>
      <c r="J1002" s="59"/>
      <c r="K1002" s="59"/>
      <c r="L1002" s="59"/>
      <c r="M1002" s="59"/>
      <c r="N1002" s="59"/>
      <c r="O1002" s="3"/>
      <c r="P1002" s="1"/>
    </row>
    <row r="1003" spans="1:16" ht="12.75" customHeight="1" x14ac:dyDescent="0.2">
      <c r="A1003" s="1"/>
      <c r="B1003" s="1"/>
      <c r="C1003" s="1"/>
      <c r="D1003" s="1"/>
      <c r="F1003" s="1"/>
      <c r="G1003" s="1"/>
      <c r="H1003" s="59"/>
      <c r="I1003" s="59"/>
      <c r="J1003" s="59"/>
      <c r="K1003" s="59"/>
      <c r="L1003" s="59"/>
      <c r="M1003" s="59"/>
      <c r="N1003" s="59"/>
      <c r="O1003" s="3"/>
      <c r="P1003" s="1"/>
    </row>
    <row r="1004" spans="1:16" ht="12.75" customHeight="1" x14ac:dyDescent="0.2">
      <c r="A1004" s="1"/>
      <c r="B1004" s="1"/>
      <c r="C1004" s="1"/>
      <c r="D1004" s="1"/>
      <c r="F1004" s="1"/>
      <c r="G1004" s="1"/>
      <c r="H1004" s="59"/>
      <c r="I1004" s="59"/>
      <c r="J1004" s="59"/>
      <c r="K1004" s="59"/>
      <c r="L1004" s="59"/>
      <c r="M1004" s="59"/>
      <c r="N1004" s="59"/>
      <c r="O1004" s="3"/>
      <c r="P1004" s="1"/>
    </row>
    <row r="1005" spans="1:16" ht="12.75" customHeight="1" x14ac:dyDescent="0.2">
      <c r="A1005" s="1"/>
      <c r="B1005" s="1"/>
      <c r="C1005" s="1"/>
      <c r="D1005" s="1"/>
      <c r="F1005" s="1"/>
      <c r="G1005" s="1"/>
      <c r="H1005" s="59"/>
      <c r="I1005" s="59"/>
      <c r="J1005" s="59"/>
      <c r="K1005" s="59"/>
      <c r="L1005" s="59"/>
      <c r="M1005" s="59"/>
      <c r="N1005" s="59"/>
      <c r="O1005" s="3"/>
      <c r="P1005" s="1"/>
    </row>
    <row r="1006" spans="1:16" ht="12.75" customHeight="1" x14ac:dyDescent="0.2">
      <c r="A1006" s="1"/>
      <c r="B1006" s="1"/>
      <c r="C1006" s="1"/>
      <c r="D1006" s="1"/>
      <c r="F1006" s="1"/>
      <c r="G1006" s="1"/>
      <c r="H1006" s="59"/>
      <c r="I1006" s="59"/>
      <c r="J1006" s="59"/>
      <c r="K1006" s="59"/>
      <c r="L1006" s="59"/>
      <c r="M1006" s="59"/>
      <c r="N1006" s="59"/>
      <c r="O1006" s="3"/>
      <c r="P1006" s="1"/>
    </row>
    <row r="1007" spans="1:16" ht="12.75" customHeight="1" x14ac:dyDescent="0.2">
      <c r="A1007" s="1"/>
      <c r="B1007" s="1"/>
      <c r="C1007" s="1"/>
      <c r="D1007" s="1"/>
      <c r="F1007" s="1"/>
      <c r="G1007" s="1"/>
      <c r="H1007" s="59"/>
      <c r="I1007" s="59"/>
      <c r="J1007" s="59"/>
      <c r="K1007" s="59"/>
      <c r="L1007" s="59"/>
      <c r="M1007" s="59"/>
      <c r="N1007" s="59"/>
      <c r="O1007" s="3"/>
      <c r="P1007" s="1"/>
    </row>
    <row r="1008" spans="1:16" ht="12.75" customHeight="1" x14ac:dyDescent="0.2">
      <c r="A1008" s="1"/>
      <c r="B1008" s="1"/>
      <c r="C1008" s="1"/>
      <c r="D1008" s="1"/>
      <c r="F1008" s="1"/>
      <c r="G1008" s="1"/>
      <c r="H1008" s="59"/>
      <c r="I1008" s="59"/>
      <c r="J1008" s="59"/>
      <c r="K1008" s="59"/>
      <c r="L1008" s="59"/>
      <c r="M1008" s="59"/>
      <c r="N1008" s="59"/>
      <c r="O1008" s="3"/>
      <c r="P1008" s="1"/>
    </row>
    <row r="1009" spans="1:16" ht="12.75" customHeight="1" x14ac:dyDescent="0.2">
      <c r="A1009" s="1"/>
      <c r="B1009" s="1"/>
      <c r="C1009" s="1"/>
      <c r="D1009" s="1"/>
      <c r="F1009" s="1"/>
      <c r="G1009" s="1"/>
      <c r="H1009" s="59"/>
      <c r="I1009" s="59"/>
      <c r="J1009" s="59"/>
      <c r="K1009" s="59"/>
      <c r="L1009" s="59"/>
      <c r="M1009" s="59"/>
      <c r="N1009" s="59"/>
      <c r="O1009" s="3"/>
      <c r="P1009" s="1"/>
    </row>
    <row r="1010" spans="1:16" ht="12.75" customHeight="1" x14ac:dyDescent="0.2">
      <c r="A1010" s="1"/>
      <c r="B1010" s="1"/>
      <c r="C1010" s="1"/>
      <c r="D1010" s="1"/>
      <c r="F1010" s="1"/>
      <c r="G1010" s="1"/>
      <c r="H1010" s="59"/>
      <c r="I1010" s="59"/>
      <c r="J1010" s="59"/>
      <c r="K1010" s="59"/>
      <c r="L1010" s="59"/>
      <c r="M1010" s="59"/>
      <c r="N1010" s="59"/>
      <c r="O1010" s="3"/>
      <c r="P1010" s="1"/>
    </row>
    <row r="1011" spans="1:16" ht="12.75" customHeight="1" x14ac:dyDescent="0.2">
      <c r="A1011" s="1"/>
      <c r="B1011" s="1"/>
      <c r="C1011" s="1"/>
      <c r="D1011" s="1"/>
      <c r="F1011" s="1"/>
      <c r="G1011" s="1"/>
      <c r="H1011" s="59"/>
      <c r="I1011" s="59"/>
      <c r="J1011" s="59"/>
      <c r="K1011" s="59"/>
      <c r="L1011" s="59"/>
      <c r="M1011" s="59"/>
      <c r="N1011" s="59"/>
      <c r="O1011" s="3"/>
      <c r="P1011" s="1"/>
    </row>
    <row r="1012" spans="1:16" ht="12.75" customHeight="1" x14ac:dyDescent="0.2">
      <c r="A1012" s="1"/>
      <c r="B1012" s="1"/>
      <c r="C1012" s="1"/>
      <c r="D1012" s="1"/>
      <c r="F1012" s="1"/>
      <c r="G1012" s="1"/>
      <c r="H1012" s="59"/>
      <c r="I1012" s="59"/>
      <c r="J1012" s="59"/>
      <c r="K1012" s="59"/>
      <c r="L1012" s="59"/>
      <c r="M1012" s="59"/>
      <c r="N1012" s="59"/>
      <c r="O1012" s="3"/>
      <c r="P1012" s="1"/>
    </row>
    <row r="1013" spans="1:16" ht="12.75" customHeight="1" x14ac:dyDescent="0.2">
      <c r="A1013" s="1"/>
      <c r="B1013" s="1"/>
      <c r="C1013" s="1"/>
      <c r="D1013" s="1"/>
      <c r="F1013" s="1"/>
      <c r="G1013" s="1"/>
      <c r="H1013" s="59"/>
      <c r="I1013" s="59"/>
      <c r="J1013" s="59"/>
      <c r="K1013" s="59"/>
      <c r="L1013" s="59"/>
      <c r="M1013" s="59"/>
      <c r="N1013" s="59"/>
      <c r="O1013" s="3"/>
      <c r="P1013" s="1"/>
    </row>
    <row r="1014" spans="1:16" ht="12.75" customHeight="1" x14ac:dyDescent="0.2">
      <c r="A1014" s="1"/>
      <c r="B1014" s="1"/>
      <c r="C1014" s="1"/>
      <c r="D1014" s="1"/>
      <c r="F1014" s="1"/>
      <c r="G1014" s="1"/>
      <c r="H1014" s="59"/>
      <c r="I1014" s="59"/>
      <c r="J1014" s="59"/>
      <c r="K1014" s="59"/>
      <c r="L1014" s="59"/>
      <c r="M1014" s="59"/>
      <c r="N1014" s="59"/>
      <c r="O1014" s="3"/>
      <c r="P1014" s="1"/>
    </row>
    <row r="1015" spans="1:16" ht="12.75" customHeight="1" x14ac:dyDescent="0.2">
      <c r="A1015" s="1"/>
      <c r="B1015" s="1"/>
      <c r="C1015" s="1"/>
      <c r="D1015" s="1"/>
      <c r="F1015" s="1"/>
      <c r="G1015" s="1"/>
      <c r="H1015" s="59"/>
      <c r="I1015" s="59"/>
      <c r="J1015" s="59"/>
      <c r="K1015" s="59"/>
      <c r="L1015" s="59"/>
      <c r="M1015" s="59"/>
      <c r="N1015" s="59"/>
      <c r="O1015" s="3"/>
      <c r="P1015" s="1"/>
    </row>
    <row r="1016" spans="1:16" ht="12.75" customHeight="1" x14ac:dyDescent="0.2">
      <c r="A1016" s="1"/>
      <c r="B1016" s="1"/>
      <c r="C1016" s="1"/>
      <c r="D1016" s="1"/>
      <c r="F1016" s="1"/>
      <c r="G1016" s="1"/>
      <c r="H1016" s="59"/>
      <c r="I1016" s="59"/>
      <c r="J1016" s="59"/>
      <c r="K1016" s="59"/>
      <c r="L1016" s="59"/>
      <c r="M1016" s="59"/>
      <c r="N1016" s="59"/>
      <c r="O1016" s="3"/>
      <c r="P1016" s="1"/>
    </row>
    <row r="1017" spans="1:16" ht="12.75" customHeight="1" x14ac:dyDescent="0.2">
      <c r="A1017" s="1"/>
      <c r="B1017" s="1"/>
      <c r="C1017" s="1"/>
      <c r="D1017" s="1"/>
      <c r="F1017" s="1"/>
      <c r="G1017" s="1"/>
      <c r="H1017" s="59"/>
      <c r="I1017" s="59"/>
      <c r="J1017" s="59"/>
      <c r="K1017" s="59"/>
      <c r="L1017" s="59"/>
      <c r="M1017" s="59"/>
      <c r="N1017" s="59"/>
      <c r="O1017" s="3"/>
      <c r="P1017" s="1"/>
    </row>
    <row r="1018" spans="1:16" ht="12.75" customHeight="1" x14ac:dyDescent="0.2">
      <c r="A1018" s="1"/>
      <c r="B1018" s="1"/>
      <c r="C1018" s="1"/>
      <c r="D1018" s="1"/>
      <c r="F1018" s="1"/>
      <c r="G1018" s="1"/>
      <c r="H1018" s="59"/>
      <c r="I1018" s="59"/>
      <c r="J1018" s="59"/>
      <c r="K1018" s="59"/>
      <c r="L1018" s="59"/>
      <c r="M1018" s="59"/>
      <c r="N1018" s="59"/>
      <c r="O1018" s="3"/>
      <c r="P1018" s="1"/>
    </row>
    <row r="1019" spans="1:16" ht="12.75" customHeight="1" x14ac:dyDescent="0.2">
      <c r="A1019" s="1"/>
      <c r="B1019" s="1"/>
      <c r="C1019" s="1"/>
      <c r="D1019" s="1"/>
      <c r="F1019" s="1"/>
      <c r="G1019" s="1"/>
      <c r="H1019" s="59"/>
      <c r="I1019" s="59"/>
      <c r="J1019" s="59"/>
      <c r="K1019" s="59"/>
      <c r="L1019" s="59"/>
      <c r="M1019" s="59"/>
      <c r="N1019" s="59"/>
      <c r="O1019" s="3"/>
      <c r="P1019" s="1"/>
    </row>
    <row r="1020" spans="1:16" ht="12.75" customHeight="1" x14ac:dyDescent="0.2">
      <c r="A1020" s="1"/>
      <c r="B1020" s="1"/>
      <c r="C1020" s="1"/>
      <c r="D1020" s="1"/>
      <c r="F1020" s="1"/>
      <c r="G1020" s="1"/>
      <c r="H1020" s="59"/>
      <c r="I1020" s="59"/>
      <c r="J1020" s="59"/>
      <c r="K1020" s="59"/>
      <c r="L1020" s="59"/>
      <c r="M1020" s="59"/>
      <c r="N1020" s="59"/>
      <c r="O1020" s="3"/>
      <c r="P1020" s="1"/>
    </row>
    <row r="1021" spans="1:16" ht="12.75" customHeight="1" x14ac:dyDescent="0.2">
      <c r="A1021" s="1"/>
      <c r="B1021" s="1"/>
      <c r="C1021" s="1"/>
      <c r="D1021" s="1"/>
      <c r="F1021" s="1"/>
      <c r="G1021" s="1"/>
      <c r="H1021" s="59"/>
      <c r="I1021" s="59"/>
      <c r="J1021" s="59"/>
      <c r="K1021" s="59"/>
      <c r="L1021" s="59"/>
      <c r="M1021" s="59"/>
      <c r="N1021" s="59"/>
      <c r="O1021" s="3"/>
      <c r="P1021" s="1"/>
    </row>
    <row r="1022" spans="1:16" ht="12.75" customHeight="1" x14ac:dyDescent="0.2">
      <c r="A1022" s="1"/>
      <c r="B1022" s="1"/>
      <c r="C1022" s="1"/>
      <c r="D1022" s="1"/>
      <c r="F1022" s="1"/>
      <c r="G1022" s="1"/>
      <c r="H1022" s="59"/>
      <c r="I1022" s="59"/>
      <c r="J1022" s="59"/>
      <c r="K1022" s="59"/>
      <c r="L1022" s="59"/>
      <c r="M1022" s="59"/>
      <c r="N1022" s="59"/>
      <c r="O1022" s="3"/>
      <c r="P1022" s="1"/>
    </row>
    <row r="1023" spans="1:16" ht="12.75" customHeight="1" x14ac:dyDescent="0.2">
      <c r="A1023" s="1"/>
      <c r="B1023" s="1"/>
      <c r="C1023" s="1"/>
      <c r="D1023" s="1"/>
      <c r="F1023" s="1"/>
      <c r="G1023" s="1"/>
      <c r="H1023" s="59"/>
      <c r="I1023" s="59"/>
      <c r="J1023" s="59"/>
      <c r="K1023" s="59"/>
      <c r="L1023" s="59"/>
      <c r="M1023" s="59"/>
      <c r="N1023" s="59"/>
      <c r="O1023" s="3"/>
      <c r="P1023" s="1"/>
    </row>
    <row r="1024" spans="1:16" ht="12.75" customHeight="1" x14ac:dyDescent="0.2">
      <c r="A1024" s="1"/>
      <c r="B1024" s="1"/>
      <c r="C1024" s="1"/>
      <c r="D1024" s="1"/>
      <c r="F1024" s="1"/>
      <c r="G1024" s="1"/>
      <c r="H1024" s="59"/>
      <c r="I1024" s="59"/>
      <c r="J1024" s="59"/>
      <c r="K1024" s="59"/>
      <c r="L1024" s="59"/>
      <c r="M1024" s="59"/>
      <c r="N1024" s="59"/>
      <c r="O1024" s="3"/>
      <c r="P1024" s="1"/>
    </row>
    <row r="1025" spans="1:16" ht="12.75" customHeight="1" x14ac:dyDescent="0.2">
      <c r="A1025" s="1"/>
      <c r="B1025" s="1"/>
      <c r="C1025" s="1"/>
      <c r="D1025" s="1"/>
      <c r="F1025" s="1"/>
      <c r="G1025" s="1"/>
      <c r="H1025" s="59"/>
      <c r="I1025" s="59"/>
      <c r="J1025" s="59"/>
      <c r="K1025" s="59"/>
      <c r="L1025" s="59"/>
      <c r="M1025" s="59"/>
      <c r="N1025" s="59"/>
      <c r="O1025" s="3"/>
      <c r="P1025" s="1"/>
    </row>
    <row r="1026" spans="1:16" ht="12.75" customHeight="1" x14ac:dyDescent="0.2">
      <c r="A1026" s="1"/>
      <c r="B1026" s="1"/>
      <c r="C1026" s="1"/>
      <c r="D1026" s="1"/>
      <c r="F1026" s="1"/>
      <c r="G1026" s="1"/>
      <c r="H1026" s="59"/>
      <c r="I1026" s="59"/>
      <c r="J1026" s="59"/>
      <c r="K1026" s="59"/>
      <c r="L1026" s="59"/>
      <c r="M1026" s="59"/>
      <c r="N1026" s="59"/>
      <c r="O1026" s="3"/>
      <c r="P1026" s="1"/>
    </row>
    <row r="1027" spans="1:16" ht="12.75" customHeight="1" x14ac:dyDescent="0.2">
      <c r="A1027" s="1"/>
      <c r="B1027" s="1"/>
      <c r="C1027" s="1"/>
      <c r="D1027" s="1"/>
      <c r="F1027" s="1"/>
      <c r="G1027" s="1"/>
      <c r="H1027" s="59"/>
      <c r="I1027" s="59"/>
      <c r="J1027" s="59"/>
      <c r="K1027" s="59"/>
      <c r="L1027" s="59"/>
      <c r="M1027" s="59"/>
      <c r="N1027" s="59"/>
      <c r="O1027" s="3"/>
      <c r="P1027" s="1"/>
    </row>
    <row r="1028" spans="1:16" ht="12.75" customHeight="1" x14ac:dyDescent="0.2">
      <c r="A1028" s="1"/>
      <c r="B1028" s="1"/>
      <c r="C1028" s="1"/>
      <c r="D1028" s="1"/>
      <c r="F1028" s="1"/>
      <c r="G1028" s="1"/>
      <c r="H1028" s="59"/>
      <c r="I1028" s="59"/>
      <c r="J1028" s="59"/>
      <c r="K1028" s="59"/>
      <c r="L1028" s="59"/>
      <c r="M1028" s="59"/>
      <c r="N1028" s="59"/>
      <c r="O1028" s="3"/>
      <c r="P1028" s="1"/>
    </row>
    <row r="1029" spans="1:16" ht="12.75" customHeight="1" x14ac:dyDescent="0.2">
      <c r="A1029" s="1"/>
      <c r="B1029" s="1"/>
      <c r="C1029" s="1"/>
      <c r="D1029" s="1"/>
      <c r="F1029" s="1"/>
      <c r="G1029" s="1"/>
      <c r="H1029" s="59"/>
      <c r="I1029" s="59"/>
      <c r="J1029" s="59"/>
      <c r="K1029" s="59"/>
      <c r="L1029" s="59"/>
      <c r="M1029" s="59"/>
      <c r="N1029" s="59"/>
      <c r="O1029" s="3"/>
      <c r="P1029" s="1"/>
    </row>
    <row r="1030" spans="1:16" ht="12.75" customHeight="1" x14ac:dyDescent="0.2">
      <c r="A1030" s="1"/>
      <c r="B1030" s="1"/>
      <c r="C1030" s="1"/>
      <c r="D1030" s="1"/>
      <c r="F1030" s="1"/>
      <c r="G1030" s="1"/>
      <c r="H1030" s="59"/>
      <c r="I1030" s="59"/>
      <c r="J1030" s="59"/>
      <c r="K1030" s="59"/>
      <c r="L1030" s="59"/>
      <c r="M1030" s="59"/>
      <c r="N1030" s="59"/>
      <c r="O1030" s="3"/>
      <c r="P1030" s="1"/>
    </row>
    <row r="1031" spans="1:16" ht="12.75" customHeight="1" x14ac:dyDescent="0.2">
      <c r="A1031" s="1"/>
      <c r="B1031" s="1"/>
      <c r="C1031" s="1"/>
      <c r="D1031" s="1"/>
      <c r="F1031" s="1"/>
      <c r="G1031" s="1"/>
      <c r="H1031" s="59"/>
      <c r="I1031" s="59"/>
      <c r="J1031" s="59"/>
      <c r="K1031" s="59"/>
      <c r="L1031" s="59"/>
      <c r="M1031" s="59"/>
      <c r="N1031" s="59"/>
      <c r="O1031" s="3"/>
      <c r="P1031" s="1"/>
    </row>
    <row r="1032" spans="1:16" ht="12.75" customHeight="1" x14ac:dyDescent="0.2">
      <c r="A1032" s="1"/>
      <c r="B1032" s="1"/>
      <c r="C1032" s="1"/>
      <c r="D1032" s="1"/>
      <c r="F1032" s="1"/>
      <c r="G1032" s="1"/>
      <c r="H1032" s="59"/>
      <c r="I1032" s="59"/>
      <c r="J1032" s="59"/>
      <c r="K1032" s="59"/>
      <c r="L1032" s="59"/>
      <c r="M1032" s="59"/>
      <c r="N1032" s="59"/>
      <c r="O1032" s="3"/>
      <c r="P1032" s="1"/>
    </row>
    <row r="1033" spans="1:16" ht="12.75" customHeight="1" x14ac:dyDescent="0.2">
      <c r="A1033" s="1"/>
      <c r="B1033" s="1"/>
      <c r="C1033" s="1"/>
      <c r="D1033" s="1"/>
      <c r="F1033" s="1"/>
      <c r="G1033" s="1"/>
      <c r="H1033" s="59"/>
      <c r="I1033" s="59"/>
      <c r="J1033" s="59"/>
      <c r="K1033" s="59"/>
      <c r="L1033" s="59"/>
      <c r="M1033" s="59"/>
      <c r="N1033" s="59"/>
      <c r="O1033" s="3"/>
      <c r="P1033" s="1"/>
    </row>
    <row r="1034" spans="1:16" ht="12.75" customHeight="1" x14ac:dyDescent="0.2">
      <c r="A1034" s="1"/>
      <c r="B1034" s="1"/>
      <c r="C1034" s="1"/>
      <c r="D1034" s="1"/>
      <c r="F1034" s="1"/>
      <c r="G1034" s="1"/>
      <c r="H1034" s="59"/>
      <c r="I1034" s="59"/>
      <c r="J1034" s="59"/>
      <c r="K1034" s="59"/>
      <c r="L1034" s="59"/>
      <c r="M1034" s="59"/>
      <c r="N1034" s="59"/>
      <c r="O1034" s="3"/>
      <c r="P1034" s="1"/>
    </row>
    <row r="1035" spans="1:16" ht="12.75" customHeight="1" x14ac:dyDescent="0.2">
      <c r="A1035" s="1"/>
      <c r="B1035" s="1"/>
      <c r="C1035" s="1"/>
      <c r="D1035" s="1"/>
      <c r="F1035" s="1"/>
      <c r="G1035" s="1"/>
      <c r="H1035" s="59"/>
      <c r="I1035" s="59"/>
      <c r="J1035" s="59"/>
      <c r="K1035" s="59"/>
      <c r="L1035" s="59"/>
      <c r="M1035" s="59"/>
      <c r="N1035" s="59"/>
      <c r="O1035" s="3"/>
      <c r="P1035" s="1"/>
    </row>
    <row r="1036" spans="1:16" ht="12.75" customHeight="1" x14ac:dyDescent="0.2">
      <c r="A1036" s="1"/>
      <c r="B1036" s="1"/>
      <c r="C1036" s="1"/>
      <c r="D1036" s="1"/>
      <c r="F1036" s="1"/>
      <c r="G1036" s="1"/>
      <c r="H1036" s="59"/>
      <c r="I1036" s="59"/>
      <c r="J1036" s="59"/>
      <c r="K1036" s="59"/>
      <c r="L1036" s="59"/>
      <c r="M1036" s="59"/>
      <c r="N1036" s="59"/>
      <c r="O1036" s="3"/>
      <c r="P1036" s="1"/>
    </row>
    <row r="1037" spans="1:16" ht="12.75" customHeight="1" x14ac:dyDescent="0.2">
      <c r="A1037" s="1"/>
      <c r="B1037" s="1"/>
      <c r="C1037" s="1"/>
      <c r="D1037" s="1"/>
      <c r="F1037" s="1"/>
      <c r="G1037" s="1"/>
      <c r="H1037" s="59"/>
      <c r="I1037" s="59"/>
      <c r="J1037" s="59"/>
      <c r="K1037" s="59"/>
      <c r="L1037" s="59"/>
      <c r="M1037" s="59"/>
      <c r="N1037" s="59"/>
      <c r="O1037" s="3"/>
      <c r="P1037" s="1"/>
    </row>
    <row r="1038" spans="1:16" ht="12.75" customHeight="1" x14ac:dyDescent="0.2">
      <c r="A1038" s="1"/>
      <c r="B1038" s="1"/>
      <c r="C1038" s="1"/>
      <c r="D1038" s="1"/>
      <c r="F1038" s="1"/>
      <c r="G1038" s="1"/>
      <c r="H1038" s="59"/>
      <c r="I1038" s="59"/>
      <c r="J1038" s="59"/>
      <c r="K1038" s="59"/>
      <c r="L1038" s="59"/>
      <c r="M1038" s="59"/>
      <c r="N1038" s="59"/>
      <c r="O1038" s="3"/>
      <c r="P1038" s="1"/>
    </row>
    <row r="1039" spans="1:16" ht="12.75" customHeight="1" x14ac:dyDescent="0.2">
      <c r="A1039" s="1"/>
      <c r="B1039" s="1"/>
      <c r="C1039" s="1"/>
      <c r="D1039" s="1"/>
      <c r="F1039" s="1"/>
      <c r="G1039" s="1"/>
      <c r="H1039" s="59"/>
      <c r="I1039" s="59"/>
      <c r="J1039" s="59"/>
      <c r="K1039" s="59"/>
      <c r="L1039" s="59"/>
      <c r="M1039" s="59"/>
      <c r="N1039" s="59"/>
      <c r="O1039" s="3"/>
      <c r="P1039" s="1"/>
    </row>
    <row r="1040" spans="1:16" ht="12.75" customHeight="1" x14ac:dyDescent="0.2">
      <c r="A1040" s="1"/>
      <c r="B1040" s="1"/>
      <c r="C1040" s="1"/>
      <c r="D1040" s="1"/>
      <c r="F1040" s="1"/>
      <c r="G1040" s="1"/>
      <c r="H1040" s="59"/>
      <c r="I1040" s="59"/>
      <c r="J1040" s="59"/>
      <c r="K1040" s="59"/>
      <c r="L1040" s="59"/>
      <c r="M1040" s="59"/>
      <c r="N1040" s="59"/>
      <c r="O1040" s="3"/>
      <c r="P1040" s="1"/>
    </row>
    <row r="1041" spans="1:16" ht="12.75" customHeight="1" x14ac:dyDescent="0.2">
      <c r="A1041" s="1"/>
      <c r="B1041" s="1"/>
      <c r="C1041" s="1"/>
      <c r="D1041" s="1"/>
      <c r="F1041" s="1"/>
      <c r="G1041" s="1"/>
      <c r="H1041" s="59"/>
      <c r="I1041" s="59"/>
      <c r="J1041" s="59"/>
      <c r="K1041" s="59"/>
      <c r="L1041" s="59"/>
      <c r="M1041" s="59"/>
      <c r="N1041" s="59"/>
      <c r="O1041" s="3"/>
      <c r="P1041" s="1"/>
    </row>
    <row r="1042" spans="1:16" ht="12.75" customHeight="1" x14ac:dyDescent="0.2">
      <c r="A1042" s="1"/>
      <c r="B1042" s="1"/>
      <c r="C1042" s="1"/>
      <c r="D1042" s="1"/>
      <c r="F1042" s="1"/>
      <c r="G1042" s="1"/>
      <c r="H1042" s="59"/>
      <c r="I1042" s="59"/>
      <c r="J1042" s="59"/>
      <c r="K1042" s="59"/>
      <c r="L1042" s="59"/>
      <c r="M1042" s="59"/>
      <c r="N1042" s="59"/>
      <c r="O1042" s="3"/>
      <c r="P1042" s="1"/>
    </row>
    <row r="1043" spans="1:16" ht="12.75" customHeight="1" x14ac:dyDescent="0.2">
      <c r="A1043" s="1"/>
      <c r="B1043" s="1"/>
      <c r="C1043" s="1"/>
      <c r="D1043" s="1"/>
      <c r="F1043" s="1"/>
      <c r="G1043" s="1"/>
      <c r="H1043" s="59"/>
      <c r="I1043" s="59"/>
      <c r="J1043" s="59"/>
      <c r="K1043" s="59"/>
      <c r="L1043" s="59"/>
      <c r="M1043" s="59"/>
      <c r="N1043" s="59"/>
      <c r="O1043" s="3"/>
      <c r="P1043" s="1"/>
    </row>
    <row r="1044" spans="1:16" ht="12.75" customHeight="1" x14ac:dyDescent="0.2">
      <c r="A1044" s="1"/>
      <c r="B1044" s="1"/>
      <c r="C1044" s="1"/>
      <c r="D1044" s="1"/>
      <c r="F1044" s="1"/>
      <c r="G1044" s="1"/>
      <c r="H1044" s="59"/>
      <c r="I1044" s="59"/>
      <c r="J1044" s="59"/>
      <c r="K1044" s="59"/>
      <c r="L1044" s="59"/>
      <c r="M1044" s="59"/>
      <c r="N1044" s="59"/>
      <c r="O1044" s="3"/>
      <c r="P1044" s="1"/>
    </row>
    <row r="1045" spans="1:16" ht="12.75" customHeight="1" x14ac:dyDescent="0.2">
      <c r="A1045" s="1"/>
      <c r="B1045" s="1"/>
      <c r="C1045" s="1"/>
      <c r="D1045" s="1"/>
      <c r="F1045" s="1"/>
      <c r="G1045" s="1"/>
      <c r="H1045" s="59"/>
      <c r="I1045" s="59"/>
      <c r="J1045" s="59"/>
      <c r="K1045" s="59"/>
      <c r="L1045" s="59"/>
      <c r="M1045" s="59"/>
      <c r="N1045" s="59"/>
      <c r="O1045" s="3"/>
      <c r="P1045" s="1"/>
    </row>
    <row r="1046" spans="1:16" ht="12.75" customHeight="1" x14ac:dyDescent="0.2">
      <c r="A1046" s="1"/>
      <c r="B1046" s="1"/>
      <c r="C1046" s="1"/>
      <c r="D1046" s="1"/>
      <c r="F1046" s="1"/>
      <c r="G1046" s="1"/>
      <c r="H1046" s="59"/>
      <c r="I1046" s="59"/>
      <c r="J1046" s="59"/>
      <c r="K1046" s="59"/>
      <c r="L1046" s="59"/>
      <c r="M1046" s="59"/>
      <c r="N1046" s="59"/>
      <c r="O1046" s="3"/>
      <c r="P1046" s="1"/>
    </row>
    <row r="1047" spans="1:16" ht="12.75" customHeight="1" x14ac:dyDescent="0.2">
      <c r="A1047" s="1"/>
      <c r="B1047" s="1"/>
      <c r="C1047" s="1"/>
      <c r="D1047" s="1"/>
      <c r="F1047" s="1"/>
      <c r="G1047" s="1"/>
      <c r="H1047" s="59"/>
      <c r="I1047" s="59"/>
      <c r="J1047" s="59"/>
      <c r="K1047" s="59"/>
      <c r="L1047" s="59"/>
      <c r="M1047" s="59"/>
      <c r="N1047" s="59"/>
      <c r="O1047" s="3"/>
      <c r="P1047" s="1"/>
    </row>
    <row r="1048" spans="1:16" ht="12.75" customHeight="1" x14ac:dyDescent="0.2">
      <c r="A1048" s="1"/>
      <c r="B1048" s="1"/>
      <c r="C1048" s="1"/>
      <c r="D1048" s="1"/>
      <c r="F1048" s="1"/>
      <c r="G1048" s="1"/>
      <c r="H1048" s="59"/>
      <c r="I1048" s="59"/>
      <c r="J1048" s="59"/>
      <c r="K1048" s="59"/>
      <c r="L1048" s="59"/>
      <c r="M1048" s="59"/>
      <c r="N1048" s="59"/>
      <c r="O1048" s="3"/>
      <c r="P1048" s="1"/>
    </row>
    <row r="1049" spans="1:16" ht="12.75" customHeight="1" x14ac:dyDescent="0.2">
      <c r="A1049" s="1"/>
      <c r="B1049" s="1"/>
      <c r="C1049" s="1"/>
      <c r="D1049" s="1"/>
      <c r="F1049" s="1"/>
      <c r="G1049" s="1"/>
      <c r="H1049" s="59"/>
      <c r="I1049" s="59"/>
      <c r="J1049" s="59"/>
      <c r="K1049" s="59"/>
      <c r="L1049" s="59"/>
      <c r="M1049" s="59"/>
      <c r="N1049" s="59"/>
      <c r="O1049" s="3"/>
      <c r="P1049" s="1"/>
    </row>
    <row r="1050" spans="1:16" ht="12.75" customHeight="1" x14ac:dyDescent="0.2">
      <c r="A1050" s="1"/>
      <c r="B1050" s="1"/>
      <c r="C1050" s="1"/>
      <c r="D1050" s="1"/>
      <c r="F1050" s="1"/>
      <c r="G1050" s="1"/>
      <c r="H1050" s="59"/>
      <c r="I1050" s="59"/>
      <c r="J1050" s="59"/>
      <c r="K1050" s="59"/>
      <c r="L1050" s="59"/>
      <c r="M1050" s="59"/>
      <c r="N1050" s="59"/>
      <c r="O1050" s="3"/>
      <c r="P1050" s="1"/>
    </row>
    <row r="1051" spans="1:16" ht="12.75" customHeight="1" x14ac:dyDescent="0.2">
      <c r="A1051" s="1"/>
      <c r="B1051" s="1"/>
      <c r="C1051" s="1"/>
      <c r="D1051" s="1"/>
      <c r="F1051" s="1"/>
      <c r="G1051" s="1"/>
      <c r="H1051" s="59"/>
      <c r="I1051" s="59"/>
      <c r="J1051" s="59"/>
      <c r="K1051" s="59"/>
      <c r="L1051" s="59"/>
      <c r="M1051" s="59"/>
      <c r="N1051" s="59"/>
      <c r="O1051" s="3"/>
      <c r="P1051" s="1"/>
    </row>
    <row r="1052" spans="1:16" ht="12.75" customHeight="1" x14ac:dyDescent="0.2">
      <c r="A1052" s="1"/>
      <c r="B1052" s="1"/>
      <c r="C1052" s="1"/>
      <c r="D1052" s="1"/>
      <c r="F1052" s="1"/>
      <c r="G1052" s="1"/>
      <c r="H1052" s="59"/>
      <c r="I1052" s="59"/>
      <c r="J1052" s="59"/>
      <c r="K1052" s="59"/>
      <c r="L1052" s="59"/>
      <c r="M1052" s="59"/>
      <c r="N1052" s="59"/>
      <c r="O1052" s="3"/>
      <c r="P1052" s="1"/>
    </row>
    <row r="1053" spans="1:16" ht="12.75" customHeight="1" x14ac:dyDescent="0.2">
      <c r="A1053" s="1"/>
      <c r="B1053" s="1"/>
      <c r="C1053" s="1"/>
      <c r="D1053" s="1"/>
      <c r="F1053" s="1"/>
      <c r="G1053" s="1"/>
      <c r="H1053" s="59"/>
      <c r="I1053" s="59"/>
      <c r="J1053" s="59"/>
      <c r="K1053" s="59"/>
      <c r="L1053" s="59"/>
      <c r="M1053" s="59"/>
      <c r="N1053" s="59"/>
      <c r="O1053" s="3"/>
      <c r="P1053" s="1"/>
    </row>
    <row r="1054" spans="1:16" ht="12.75" customHeight="1" x14ac:dyDescent="0.2">
      <c r="A1054" s="1"/>
      <c r="B1054" s="1"/>
      <c r="C1054" s="1"/>
      <c r="D1054" s="1"/>
      <c r="F1054" s="1"/>
      <c r="G1054" s="1"/>
      <c r="H1054" s="59"/>
      <c r="I1054" s="59"/>
      <c r="J1054" s="59"/>
      <c r="K1054" s="59"/>
      <c r="L1054" s="59"/>
      <c r="M1054" s="59"/>
      <c r="N1054" s="59"/>
      <c r="O1054" s="3"/>
      <c r="P1054" s="1"/>
    </row>
    <row r="1055" spans="1:16" ht="12.75" customHeight="1" x14ac:dyDescent="0.2">
      <c r="A1055" s="1"/>
      <c r="B1055" s="1"/>
      <c r="C1055" s="1"/>
      <c r="D1055" s="1"/>
      <c r="F1055" s="1"/>
      <c r="G1055" s="1"/>
      <c r="H1055" s="59"/>
      <c r="I1055" s="59"/>
      <c r="J1055" s="59"/>
      <c r="K1055" s="59"/>
      <c r="L1055" s="59"/>
      <c r="M1055" s="59"/>
      <c r="N1055" s="59"/>
      <c r="O1055" s="3"/>
      <c r="P1055" s="1"/>
    </row>
    <row r="1056" spans="1:16" ht="12.75" customHeight="1" x14ac:dyDescent="0.2">
      <c r="A1056" s="1"/>
      <c r="B1056" s="1"/>
      <c r="C1056" s="1"/>
      <c r="D1056" s="1"/>
      <c r="F1056" s="1"/>
      <c r="G1056" s="1"/>
      <c r="H1056" s="59"/>
      <c r="I1056" s="59"/>
      <c r="J1056" s="59"/>
      <c r="K1056" s="59"/>
      <c r="L1056" s="59"/>
      <c r="M1056" s="59"/>
      <c r="N1056" s="59"/>
      <c r="O1056" s="3"/>
      <c r="P1056" s="1"/>
    </row>
    <row r="1057" spans="1:16" ht="12.75" customHeight="1" x14ac:dyDescent="0.2">
      <c r="A1057" s="1"/>
      <c r="B1057" s="1"/>
      <c r="C1057" s="1"/>
      <c r="D1057" s="1"/>
      <c r="F1057" s="1"/>
      <c r="G1057" s="1"/>
      <c r="H1057" s="59"/>
      <c r="I1057" s="59"/>
      <c r="J1057" s="59"/>
      <c r="K1057" s="59"/>
      <c r="L1057" s="59"/>
      <c r="M1057" s="59"/>
      <c r="N1057" s="59"/>
      <c r="O1057" s="3"/>
      <c r="P1057" s="1"/>
    </row>
    <row r="1058" spans="1:16" ht="12.75" customHeight="1" x14ac:dyDescent="0.2">
      <c r="A1058" s="1"/>
      <c r="B1058" s="1"/>
      <c r="C1058" s="1"/>
      <c r="D1058" s="1"/>
      <c r="F1058" s="1"/>
      <c r="G1058" s="1"/>
      <c r="H1058" s="59"/>
      <c r="I1058" s="59"/>
      <c r="J1058" s="59"/>
      <c r="K1058" s="59"/>
      <c r="L1058" s="59"/>
      <c r="M1058" s="59"/>
      <c r="N1058" s="59"/>
      <c r="O1058" s="3"/>
      <c r="P1058" s="1"/>
    </row>
    <row r="1059" spans="1:16" ht="12.75" customHeight="1" x14ac:dyDescent="0.2">
      <c r="A1059" s="1"/>
      <c r="B1059" s="1"/>
      <c r="C1059" s="1"/>
      <c r="D1059" s="1"/>
      <c r="F1059" s="1"/>
      <c r="G1059" s="1"/>
      <c r="H1059" s="59"/>
      <c r="I1059" s="59"/>
      <c r="J1059" s="59"/>
      <c r="K1059" s="59"/>
      <c r="L1059" s="59"/>
      <c r="M1059" s="59"/>
      <c r="N1059" s="59"/>
      <c r="O1059" s="3"/>
      <c r="P1059" s="1"/>
    </row>
    <row r="1060" spans="1:16" ht="12.75" customHeight="1" x14ac:dyDescent="0.2">
      <c r="A1060" s="1"/>
      <c r="B1060" s="1"/>
      <c r="C1060" s="1"/>
      <c r="D1060" s="1"/>
      <c r="F1060" s="1"/>
      <c r="G1060" s="1"/>
      <c r="H1060" s="59"/>
      <c r="I1060" s="59"/>
      <c r="J1060" s="59"/>
      <c r="K1060" s="59"/>
      <c r="L1060" s="59"/>
      <c r="M1060" s="59"/>
      <c r="N1060" s="59"/>
      <c r="O1060" s="3"/>
      <c r="P1060" s="1"/>
    </row>
    <row r="1061" spans="1:16" ht="12.75" customHeight="1" x14ac:dyDescent="0.2">
      <c r="A1061" s="1"/>
      <c r="B1061" s="1"/>
      <c r="C1061" s="1"/>
      <c r="D1061" s="1"/>
      <c r="F1061" s="1"/>
      <c r="G1061" s="1"/>
      <c r="H1061" s="59"/>
      <c r="I1061" s="59"/>
      <c r="J1061" s="59"/>
      <c r="K1061" s="59"/>
      <c r="L1061" s="59"/>
      <c r="M1061" s="59"/>
      <c r="N1061" s="59"/>
      <c r="O1061" s="3"/>
      <c r="P1061" s="1"/>
    </row>
    <row r="1062" spans="1:16" ht="12.75" customHeight="1" x14ac:dyDescent="0.2">
      <c r="A1062" s="1"/>
      <c r="B1062" s="1"/>
      <c r="C1062" s="1"/>
      <c r="D1062" s="1"/>
      <c r="F1062" s="1"/>
      <c r="G1062" s="1"/>
      <c r="H1062" s="59"/>
      <c r="I1062" s="59"/>
      <c r="J1062" s="59"/>
      <c r="K1062" s="59"/>
      <c r="L1062" s="59"/>
      <c r="M1062" s="59"/>
      <c r="N1062" s="59"/>
      <c r="O1062" s="3"/>
      <c r="P1062" s="1"/>
    </row>
    <row r="1063" spans="1:16" ht="12.75" customHeight="1" x14ac:dyDescent="0.2">
      <c r="A1063" s="1"/>
      <c r="B1063" s="1"/>
      <c r="C1063" s="1"/>
      <c r="D1063" s="1"/>
      <c r="F1063" s="1"/>
      <c r="G1063" s="1"/>
      <c r="H1063" s="59"/>
      <c r="I1063" s="59"/>
      <c r="J1063" s="59"/>
      <c r="K1063" s="59"/>
      <c r="L1063" s="59"/>
      <c r="M1063" s="59"/>
      <c r="N1063" s="59"/>
      <c r="O1063" s="3"/>
      <c r="P1063" s="1"/>
    </row>
    <row r="1064" spans="1:16" ht="12.75" customHeight="1" x14ac:dyDescent="0.2">
      <c r="A1064" s="1"/>
      <c r="B1064" s="1"/>
      <c r="C1064" s="1"/>
      <c r="D1064" s="1"/>
      <c r="F1064" s="1"/>
      <c r="G1064" s="1"/>
      <c r="H1064" s="59"/>
      <c r="I1064" s="59"/>
      <c r="J1064" s="59"/>
      <c r="K1064" s="59"/>
      <c r="L1064" s="59"/>
      <c r="M1064" s="59"/>
      <c r="N1064" s="59"/>
      <c r="O1064" s="3"/>
      <c r="P1064" s="1"/>
    </row>
    <row r="1065" spans="1:16" ht="12.75" customHeight="1" x14ac:dyDescent="0.2">
      <c r="A1065" s="1"/>
      <c r="B1065" s="1"/>
      <c r="C1065" s="1"/>
      <c r="D1065" s="1"/>
      <c r="F1065" s="1"/>
      <c r="G1065" s="1"/>
      <c r="H1065" s="59"/>
      <c r="I1065" s="59"/>
      <c r="J1065" s="59"/>
      <c r="K1065" s="59"/>
      <c r="L1065" s="59"/>
      <c r="M1065" s="59"/>
      <c r="N1065" s="59"/>
      <c r="O1065" s="3"/>
      <c r="P1065" s="1"/>
    </row>
    <row r="1066" spans="1:16" ht="12.75" customHeight="1" x14ac:dyDescent="0.2">
      <c r="A1066" s="1"/>
      <c r="B1066" s="1"/>
      <c r="C1066" s="1"/>
      <c r="D1066" s="1"/>
      <c r="F1066" s="1"/>
      <c r="G1066" s="1"/>
      <c r="H1066" s="59"/>
      <c r="I1066" s="59"/>
      <c r="J1066" s="59"/>
      <c r="K1066" s="59"/>
      <c r="L1066" s="59"/>
      <c r="M1066" s="59"/>
      <c r="N1066" s="59"/>
      <c r="O1066" s="3"/>
      <c r="P1066" s="1"/>
    </row>
    <row r="1067" spans="1:16" ht="12.75" customHeight="1" x14ac:dyDescent="0.2">
      <c r="A1067" s="1"/>
      <c r="B1067" s="1"/>
      <c r="C1067" s="1"/>
      <c r="D1067" s="1"/>
      <c r="F1067" s="1"/>
      <c r="G1067" s="1"/>
      <c r="H1067" s="59"/>
      <c r="I1067" s="59"/>
      <c r="J1067" s="59"/>
      <c r="K1067" s="59"/>
      <c r="L1067" s="59"/>
      <c r="M1067" s="59"/>
      <c r="N1067" s="59"/>
      <c r="O1067" s="3"/>
      <c r="P1067" s="1"/>
    </row>
    <row r="1068" spans="1:16" ht="12.75" customHeight="1" x14ac:dyDescent="0.2">
      <c r="A1068" s="1"/>
      <c r="B1068" s="1"/>
      <c r="C1068" s="1"/>
      <c r="D1068" s="1"/>
      <c r="F1068" s="1"/>
      <c r="G1068" s="1"/>
      <c r="H1068" s="59"/>
      <c r="I1068" s="59"/>
      <c r="J1068" s="59"/>
      <c r="K1068" s="59"/>
      <c r="L1068" s="59"/>
      <c r="M1068" s="59"/>
      <c r="N1068" s="59"/>
      <c r="O1068" s="3"/>
      <c r="P1068" s="1"/>
    </row>
    <row r="1069" spans="1:16" ht="12.75" customHeight="1" x14ac:dyDescent="0.2">
      <c r="A1069" s="1"/>
      <c r="B1069" s="1"/>
      <c r="C1069" s="1"/>
      <c r="D1069" s="1"/>
      <c r="F1069" s="1"/>
      <c r="G1069" s="1"/>
      <c r="H1069" s="59"/>
      <c r="I1069" s="59"/>
      <c r="J1069" s="59"/>
      <c r="K1069" s="59"/>
      <c r="L1069" s="59"/>
      <c r="M1069" s="59"/>
      <c r="N1069" s="59"/>
      <c r="O1069" s="3"/>
      <c r="P1069" s="1"/>
    </row>
    <row r="1070" spans="1:16" ht="12.75" customHeight="1" x14ac:dyDescent="0.2">
      <c r="A1070" s="1"/>
      <c r="B1070" s="1"/>
      <c r="C1070" s="1"/>
      <c r="D1070" s="1"/>
      <c r="F1070" s="1"/>
      <c r="G1070" s="1"/>
      <c r="H1070" s="59"/>
      <c r="I1070" s="59"/>
      <c r="J1070" s="59"/>
      <c r="K1070" s="59"/>
      <c r="L1070" s="59"/>
      <c r="M1070" s="59"/>
      <c r="N1070" s="59"/>
      <c r="O1070" s="3"/>
      <c r="P1070" s="1"/>
    </row>
    <row r="1071" spans="1:16" ht="12.75" customHeight="1" x14ac:dyDescent="0.2">
      <c r="A1071" s="1"/>
      <c r="B1071" s="1"/>
      <c r="C1071" s="1"/>
      <c r="D1071" s="1"/>
      <c r="F1071" s="1"/>
      <c r="G1071" s="1"/>
      <c r="H1071" s="59"/>
      <c r="I1071" s="59"/>
      <c r="J1071" s="59"/>
      <c r="K1071" s="59"/>
      <c r="L1071" s="59"/>
      <c r="M1071" s="59"/>
      <c r="N1071" s="59"/>
      <c r="O1071" s="3"/>
      <c r="P1071" s="1"/>
    </row>
    <row r="1072" spans="1:16" ht="12.75" customHeight="1" x14ac:dyDescent="0.2">
      <c r="A1072" s="1"/>
      <c r="B1072" s="1"/>
      <c r="C1072" s="1"/>
      <c r="D1072" s="1"/>
      <c r="F1072" s="1"/>
      <c r="G1072" s="1"/>
      <c r="H1072" s="59"/>
      <c r="I1072" s="59"/>
      <c r="J1072" s="59"/>
      <c r="K1072" s="59"/>
      <c r="L1072" s="59"/>
      <c r="M1072" s="59"/>
      <c r="N1072" s="59"/>
      <c r="O1072" s="3"/>
      <c r="P1072" s="1"/>
    </row>
    <row r="1073" spans="1:16" ht="12.75" customHeight="1" x14ac:dyDescent="0.2">
      <c r="A1073" s="1"/>
      <c r="B1073" s="1"/>
      <c r="C1073" s="1"/>
      <c r="D1073" s="1"/>
      <c r="F1073" s="1"/>
      <c r="G1073" s="1"/>
      <c r="H1073" s="59"/>
      <c r="I1073" s="59"/>
      <c r="J1073" s="59"/>
      <c r="K1073" s="59"/>
      <c r="L1073" s="59"/>
      <c r="M1073" s="59"/>
      <c r="N1073" s="59"/>
      <c r="O1073" s="3"/>
      <c r="P1073" s="1"/>
    </row>
    <row r="1074" spans="1:16" ht="12.75" customHeight="1" x14ac:dyDescent="0.2">
      <c r="A1074" s="1"/>
      <c r="B1074" s="1"/>
      <c r="C1074" s="1"/>
      <c r="D1074" s="1"/>
      <c r="F1074" s="1"/>
      <c r="G1074" s="1"/>
      <c r="H1074" s="59"/>
      <c r="I1074" s="59"/>
      <c r="J1074" s="59"/>
      <c r="K1074" s="59"/>
      <c r="L1074" s="59"/>
      <c r="M1074" s="59"/>
      <c r="N1074" s="59"/>
      <c r="O1074" s="3"/>
      <c r="P1074" s="1"/>
    </row>
    <row r="1075" spans="1:16" ht="12.75" customHeight="1" x14ac:dyDescent="0.2">
      <c r="A1075" s="1"/>
      <c r="B1075" s="1"/>
      <c r="C1075" s="1"/>
      <c r="D1075" s="1"/>
      <c r="F1075" s="1"/>
      <c r="G1075" s="1"/>
      <c r="H1075" s="59"/>
      <c r="I1075" s="59"/>
      <c r="J1075" s="59"/>
      <c r="K1075" s="59"/>
      <c r="L1075" s="59"/>
      <c r="M1075" s="59"/>
      <c r="N1075" s="59"/>
      <c r="O1075" s="3"/>
      <c r="P1075" s="1"/>
    </row>
    <row r="1076" spans="1:16" ht="12.75" customHeight="1" x14ac:dyDescent="0.2">
      <c r="A1076" s="1"/>
      <c r="B1076" s="1"/>
      <c r="C1076" s="1"/>
      <c r="D1076" s="1"/>
      <c r="F1076" s="1"/>
      <c r="G1076" s="1"/>
      <c r="H1076" s="59"/>
      <c r="I1076" s="59"/>
      <c r="J1076" s="59"/>
      <c r="K1076" s="59"/>
      <c r="L1076" s="59"/>
      <c r="M1076" s="59"/>
      <c r="N1076" s="59"/>
      <c r="O1076" s="3"/>
      <c r="P1076" s="1"/>
    </row>
    <row r="1077" spans="1:16" ht="12.75" customHeight="1" x14ac:dyDescent="0.2">
      <c r="A1077" s="1"/>
      <c r="B1077" s="1"/>
      <c r="C1077" s="1"/>
      <c r="D1077" s="1"/>
      <c r="F1077" s="1"/>
      <c r="G1077" s="1"/>
      <c r="H1077" s="59"/>
      <c r="I1077" s="59"/>
      <c r="J1077" s="59"/>
      <c r="K1077" s="59"/>
      <c r="L1077" s="59"/>
      <c r="M1077" s="59"/>
      <c r="N1077" s="59"/>
      <c r="O1077" s="3"/>
      <c r="P1077" s="1"/>
    </row>
    <row r="1078" spans="1:16" ht="12.75" customHeight="1" x14ac:dyDescent="0.2">
      <c r="A1078" s="1"/>
      <c r="B1078" s="1"/>
      <c r="C1078" s="1"/>
      <c r="D1078" s="1"/>
      <c r="F1078" s="1"/>
      <c r="G1078" s="1"/>
      <c r="H1078" s="59"/>
      <c r="I1078" s="59"/>
      <c r="J1078" s="59"/>
      <c r="K1078" s="59"/>
      <c r="L1078" s="59"/>
      <c r="M1078" s="59"/>
      <c r="N1078" s="59"/>
      <c r="O1078" s="3"/>
      <c r="P1078" s="1"/>
    </row>
    <row r="1079" spans="1:16" ht="12.75" customHeight="1" x14ac:dyDescent="0.2">
      <c r="A1079" s="1"/>
      <c r="B1079" s="1"/>
      <c r="C1079" s="1"/>
      <c r="D1079" s="1"/>
      <c r="F1079" s="1"/>
      <c r="G1079" s="1"/>
      <c r="H1079" s="59"/>
      <c r="I1079" s="59"/>
      <c r="J1079" s="59"/>
      <c r="K1079" s="59"/>
      <c r="L1079" s="59"/>
      <c r="M1079" s="59"/>
      <c r="N1079" s="59"/>
      <c r="O1079" s="3"/>
      <c r="P1079" s="1"/>
    </row>
    <row r="1080" spans="1:16" ht="12.75" customHeight="1" x14ac:dyDescent="0.2">
      <c r="A1080" s="1"/>
      <c r="B1080" s="1"/>
      <c r="C1080" s="1"/>
      <c r="D1080" s="1"/>
      <c r="F1080" s="1"/>
      <c r="G1080" s="1"/>
      <c r="H1080" s="59"/>
      <c r="I1080" s="59"/>
      <c r="J1080" s="59"/>
      <c r="K1080" s="59"/>
      <c r="L1080" s="59"/>
      <c r="M1080" s="59"/>
      <c r="N1080" s="59"/>
      <c r="O1080" s="3"/>
      <c r="P1080" s="1"/>
    </row>
    <row r="1081" spans="1:16" ht="12.75" customHeight="1" x14ac:dyDescent="0.2">
      <c r="A1081" s="1"/>
      <c r="B1081" s="1"/>
      <c r="C1081" s="1"/>
      <c r="D1081" s="1"/>
      <c r="F1081" s="1"/>
      <c r="G1081" s="1"/>
      <c r="H1081" s="59"/>
      <c r="I1081" s="59"/>
      <c r="J1081" s="59"/>
      <c r="K1081" s="59"/>
      <c r="L1081" s="59"/>
      <c r="M1081" s="59"/>
      <c r="N1081" s="59"/>
      <c r="O1081" s="3"/>
      <c r="P1081" s="1"/>
    </row>
    <row r="1082" spans="1:16" ht="12.75" customHeight="1" x14ac:dyDescent="0.2">
      <c r="A1082" s="1"/>
      <c r="B1082" s="1"/>
      <c r="C1082" s="1"/>
      <c r="D1082" s="1"/>
      <c r="F1082" s="1"/>
      <c r="G1082" s="1"/>
      <c r="H1082" s="59"/>
      <c r="I1082" s="59"/>
      <c r="J1082" s="59"/>
      <c r="K1082" s="59"/>
      <c r="L1082" s="59"/>
      <c r="M1082" s="59"/>
      <c r="N1082" s="59"/>
      <c r="O1082" s="3"/>
      <c r="P1082" s="1"/>
    </row>
    <row r="1083" spans="1:16" ht="12.75" customHeight="1" x14ac:dyDescent="0.2">
      <c r="A1083" s="1"/>
      <c r="B1083" s="1"/>
      <c r="C1083" s="1"/>
      <c r="D1083" s="1"/>
      <c r="F1083" s="1"/>
      <c r="G1083" s="1"/>
      <c r="H1083" s="59"/>
      <c r="I1083" s="59"/>
      <c r="J1083" s="59"/>
      <c r="K1083" s="59"/>
      <c r="L1083" s="59"/>
      <c r="M1083" s="59"/>
      <c r="N1083" s="59"/>
      <c r="O1083" s="3"/>
      <c r="P1083" s="1"/>
    </row>
    <row r="1084" spans="1:16" ht="12.75" customHeight="1" x14ac:dyDescent="0.2">
      <c r="A1084" s="1"/>
      <c r="B1084" s="1"/>
      <c r="C1084" s="1"/>
      <c r="D1084" s="1"/>
      <c r="F1084" s="1"/>
      <c r="G1084" s="1"/>
      <c r="H1084" s="59"/>
      <c r="I1084" s="59"/>
      <c r="J1084" s="59"/>
      <c r="K1084" s="59"/>
      <c r="L1084" s="59"/>
      <c r="M1084" s="59"/>
      <c r="N1084" s="59"/>
      <c r="O1084" s="3"/>
      <c r="P1084" s="1"/>
    </row>
    <row r="1085" spans="1:16" ht="12.75" customHeight="1" x14ac:dyDescent="0.2">
      <c r="A1085" s="1"/>
      <c r="B1085" s="1"/>
      <c r="C1085" s="1"/>
      <c r="D1085" s="1"/>
      <c r="F1085" s="1"/>
      <c r="G1085" s="1"/>
      <c r="H1085" s="59"/>
      <c r="I1085" s="59"/>
      <c r="J1085" s="59"/>
      <c r="K1085" s="59"/>
      <c r="L1085" s="59"/>
      <c r="M1085" s="59"/>
      <c r="N1085" s="59"/>
      <c r="O1085" s="3"/>
      <c r="P1085" s="1"/>
    </row>
    <row r="1086" spans="1:16" ht="12.75" customHeight="1" x14ac:dyDescent="0.2">
      <c r="A1086" s="1"/>
      <c r="B1086" s="1"/>
      <c r="C1086" s="1"/>
      <c r="D1086" s="1"/>
      <c r="F1086" s="1"/>
      <c r="G1086" s="1"/>
      <c r="H1086" s="59"/>
      <c r="I1086" s="59"/>
      <c r="J1086" s="59"/>
      <c r="K1086" s="59"/>
      <c r="L1086" s="59"/>
      <c r="M1086" s="59"/>
      <c r="N1086" s="59"/>
      <c r="O1086" s="3"/>
      <c r="P1086" s="1"/>
    </row>
    <row r="1087" spans="1:16" ht="12.75" customHeight="1" x14ac:dyDescent="0.2">
      <c r="A1087" s="1"/>
      <c r="B1087" s="1"/>
      <c r="C1087" s="1"/>
      <c r="D1087" s="1"/>
      <c r="F1087" s="1"/>
      <c r="G1087" s="1"/>
      <c r="H1087" s="59"/>
      <c r="I1087" s="59"/>
      <c r="J1087" s="59"/>
      <c r="K1087" s="59"/>
      <c r="L1087" s="59"/>
      <c r="M1087" s="59"/>
      <c r="N1087" s="59"/>
      <c r="O1087" s="3"/>
      <c r="P1087" s="1"/>
    </row>
    <row r="1088" spans="1:16" ht="12.75" customHeight="1" x14ac:dyDescent="0.2">
      <c r="A1088" s="1"/>
      <c r="B1088" s="1"/>
      <c r="C1088" s="1"/>
      <c r="D1088" s="1"/>
      <c r="F1088" s="1"/>
      <c r="G1088" s="1"/>
      <c r="H1088" s="59"/>
      <c r="I1088" s="59"/>
      <c r="J1088" s="59"/>
      <c r="K1088" s="59"/>
      <c r="L1088" s="59"/>
      <c r="M1088" s="59"/>
      <c r="N1088" s="59"/>
      <c r="O1088" s="3"/>
      <c r="P1088" s="1"/>
    </row>
    <row r="1089" spans="1:16" ht="12.75" customHeight="1" x14ac:dyDescent="0.2">
      <c r="A1089" s="1"/>
      <c r="B1089" s="1"/>
      <c r="C1089" s="1"/>
      <c r="D1089" s="1"/>
      <c r="F1089" s="1"/>
      <c r="G1089" s="1"/>
      <c r="H1089" s="59"/>
      <c r="I1089" s="59"/>
      <c r="J1089" s="59"/>
      <c r="K1089" s="59"/>
      <c r="L1089" s="59"/>
      <c r="M1089" s="59"/>
      <c r="N1089" s="59"/>
      <c r="O1089" s="3"/>
      <c r="P1089" s="1"/>
    </row>
    <row r="1090" spans="1:16" ht="12.75" customHeight="1" x14ac:dyDescent="0.2">
      <c r="A1090" s="1"/>
      <c r="B1090" s="1"/>
      <c r="C1090" s="1"/>
      <c r="D1090" s="1"/>
      <c r="F1090" s="1"/>
      <c r="G1090" s="1"/>
      <c r="H1090" s="59"/>
      <c r="I1090" s="59"/>
      <c r="J1090" s="59"/>
      <c r="K1090" s="59"/>
      <c r="L1090" s="59"/>
      <c r="M1090" s="59"/>
      <c r="N1090" s="59"/>
      <c r="O1090" s="3"/>
      <c r="P1090" s="1"/>
    </row>
    <row r="1091" spans="1:16" ht="12.75" customHeight="1" x14ac:dyDescent="0.2">
      <c r="A1091" s="1"/>
      <c r="B1091" s="1"/>
      <c r="C1091" s="1"/>
      <c r="D1091" s="1"/>
      <c r="F1091" s="1"/>
      <c r="G1091" s="1"/>
      <c r="H1091" s="59"/>
      <c r="I1091" s="59"/>
      <c r="J1091" s="59"/>
      <c r="K1091" s="59"/>
      <c r="L1091" s="59"/>
      <c r="M1091" s="59"/>
      <c r="N1091" s="59"/>
      <c r="O1091" s="3"/>
      <c r="P1091" s="1"/>
    </row>
    <row r="1092" spans="1:16" ht="12.75" customHeight="1" x14ac:dyDescent="0.2">
      <c r="A1092" s="1"/>
      <c r="B1092" s="1"/>
      <c r="C1092" s="1"/>
      <c r="D1092" s="1"/>
      <c r="F1092" s="1"/>
      <c r="G1092" s="1"/>
      <c r="H1092" s="59"/>
      <c r="I1092" s="59"/>
      <c r="J1092" s="59"/>
      <c r="K1092" s="59"/>
      <c r="L1092" s="59"/>
      <c r="M1092" s="59"/>
      <c r="N1092" s="59"/>
      <c r="O1092" s="3"/>
      <c r="P1092" s="1"/>
    </row>
    <row r="1093" spans="1:16" ht="12.75" customHeight="1" x14ac:dyDescent="0.2">
      <c r="A1093" s="1"/>
      <c r="B1093" s="1"/>
      <c r="C1093" s="1"/>
      <c r="D1093" s="1"/>
      <c r="F1093" s="1"/>
      <c r="G1093" s="1"/>
      <c r="H1093" s="59"/>
      <c r="I1093" s="59"/>
      <c r="J1093" s="59"/>
      <c r="K1093" s="59"/>
      <c r="L1093" s="59"/>
      <c r="M1093" s="59"/>
      <c r="N1093" s="59"/>
      <c r="O1093" s="3"/>
      <c r="P1093" s="1"/>
    </row>
    <row r="1094" spans="1:16" ht="12.75" customHeight="1" x14ac:dyDescent="0.2">
      <c r="A1094" s="1"/>
      <c r="B1094" s="1"/>
      <c r="C1094" s="1"/>
      <c r="D1094" s="1"/>
      <c r="F1094" s="1"/>
      <c r="G1094" s="1"/>
      <c r="H1094" s="59"/>
      <c r="I1094" s="59"/>
      <c r="J1094" s="59"/>
      <c r="K1094" s="59"/>
      <c r="L1094" s="59"/>
      <c r="M1094" s="59"/>
      <c r="N1094" s="59"/>
      <c r="O1094" s="3"/>
      <c r="P1094" s="1"/>
    </row>
    <row r="1095" spans="1:16" ht="12.75" customHeight="1" x14ac:dyDescent="0.2">
      <c r="A1095" s="1"/>
      <c r="B1095" s="1"/>
      <c r="C1095" s="1"/>
      <c r="D1095" s="1"/>
      <c r="F1095" s="1"/>
      <c r="G1095" s="1"/>
      <c r="H1095" s="59"/>
      <c r="I1095" s="59"/>
      <c r="J1095" s="59"/>
      <c r="K1095" s="59"/>
      <c r="L1095" s="59"/>
      <c r="M1095" s="59"/>
      <c r="N1095" s="59"/>
      <c r="O1095" s="3"/>
      <c r="P1095" s="1"/>
    </row>
    <row r="1096" spans="1:16" ht="12.75" customHeight="1" x14ac:dyDescent="0.2">
      <c r="A1096" s="1"/>
      <c r="B1096" s="1"/>
      <c r="C1096" s="1"/>
      <c r="D1096" s="1"/>
      <c r="F1096" s="1"/>
      <c r="G1096" s="1"/>
      <c r="H1096" s="59"/>
      <c r="I1096" s="59"/>
      <c r="J1096" s="59"/>
      <c r="K1096" s="59"/>
      <c r="L1096" s="59"/>
      <c r="M1096" s="59"/>
      <c r="N1096" s="59"/>
      <c r="O1096" s="3"/>
      <c r="P1096" s="1"/>
    </row>
    <row r="1097" spans="1:16" ht="12.75" customHeight="1" x14ac:dyDescent="0.2">
      <c r="A1097" s="1"/>
      <c r="B1097" s="1"/>
      <c r="C1097" s="1"/>
      <c r="D1097" s="1"/>
      <c r="F1097" s="1"/>
      <c r="G1097" s="1"/>
      <c r="H1097" s="59"/>
      <c r="I1097" s="59"/>
      <c r="J1097" s="59"/>
      <c r="K1097" s="59"/>
      <c r="L1097" s="59"/>
      <c r="M1097" s="59"/>
      <c r="N1097" s="59"/>
      <c r="O1097" s="3"/>
      <c r="P1097" s="1"/>
    </row>
    <row r="1098" spans="1:16" ht="12.75" customHeight="1" x14ac:dyDescent="0.2">
      <c r="A1098" s="1"/>
      <c r="B1098" s="1"/>
      <c r="C1098" s="1"/>
      <c r="D1098" s="1"/>
      <c r="F1098" s="1"/>
      <c r="G1098" s="1"/>
      <c r="H1098" s="59"/>
      <c r="I1098" s="59"/>
      <c r="J1098" s="59"/>
      <c r="K1098" s="59"/>
      <c r="L1098" s="59"/>
      <c r="M1098" s="59"/>
      <c r="N1098" s="59"/>
      <c r="O1098" s="3"/>
      <c r="P1098" s="1"/>
    </row>
    <row r="1099" spans="1:16" ht="12.75" customHeight="1" x14ac:dyDescent="0.2">
      <c r="A1099" s="1"/>
      <c r="B1099" s="1"/>
      <c r="C1099" s="1"/>
      <c r="D1099" s="1"/>
      <c r="F1099" s="1"/>
      <c r="G1099" s="1"/>
      <c r="H1099" s="59"/>
      <c r="I1099" s="59"/>
      <c r="J1099" s="59"/>
      <c r="K1099" s="59"/>
      <c r="L1099" s="59"/>
      <c r="M1099" s="59"/>
      <c r="N1099" s="59"/>
      <c r="O1099" s="3"/>
      <c r="P1099" s="1"/>
    </row>
    <row r="1100" spans="1:16" ht="12.75" customHeight="1" x14ac:dyDescent="0.2">
      <c r="A1100" s="1"/>
      <c r="B1100" s="1"/>
      <c r="C1100" s="1"/>
      <c r="D1100" s="1"/>
      <c r="F1100" s="1"/>
      <c r="G1100" s="1"/>
      <c r="H1100" s="59"/>
      <c r="I1100" s="59"/>
      <c r="J1100" s="59"/>
      <c r="K1100" s="59"/>
      <c r="L1100" s="59"/>
      <c r="M1100" s="59"/>
      <c r="N1100" s="59"/>
      <c r="O1100" s="3"/>
      <c r="P1100" s="1"/>
    </row>
    <row r="1101" spans="1:16" ht="12.75" customHeight="1" x14ac:dyDescent="0.2">
      <c r="A1101" s="1"/>
      <c r="B1101" s="1"/>
      <c r="C1101" s="1"/>
      <c r="D1101" s="1"/>
      <c r="F1101" s="1"/>
      <c r="G1101" s="1"/>
      <c r="H1101" s="59"/>
      <c r="I1101" s="59"/>
      <c r="J1101" s="59"/>
      <c r="K1101" s="59"/>
      <c r="L1101" s="59"/>
      <c r="M1101" s="59"/>
      <c r="N1101" s="59"/>
      <c r="O1101" s="3"/>
      <c r="P1101" s="1"/>
    </row>
    <row r="1102" spans="1:16" ht="12.75" customHeight="1" x14ac:dyDescent="0.2">
      <c r="A1102" s="1"/>
      <c r="B1102" s="1"/>
      <c r="C1102" s="1"/>
      <c r="D1102" s="1"/>
      <c r="F1102" s="1"/>
      <c r="G1102" s="1"/>
      <c r="H1102" s="59"/>
      <c r="I1102" s="59"/>
      <c r="J1102" s="59"/>
      <c r="K1102" s="59"/>
      <c r="L1102" s="59"/>
      <c r="M1102" s="59"/>
      <c r="N1102" s="59"/>
      <c r="O1102" s="3"/>
      <c r="P1102" s="1"/>
    </row>
    <row r="1103" spans="1:16" ht="12.75" customHeight="1" x14ac:dyDescent="0.2">
      <c r="A1103" s="1"/>
      <c r="B1103" s="1"/>
      <c r="C1103" s="1"/>
      <c r="D1103" s="1"/>
      <c r="F1103" s="1"/>
      <c r="G1103" s="1"/>
      <c r="H1103" s="59"/>
      <c r="I1103" s="59"/>
      <c r="J1103" s="59"/>
      <c r="K1103" s="59"/>
      <c r="L1103" s="59"/>
      <c r="M1103" s="59"/>
      <c r="N1103" s="59"/>
      <c r="O1103" s="3"/>
      <c r="P1103" s="1"/>
    </row>
    <row r="1104" spans="1:16" ht="12.75" customHeight="1" x14ac:dyDescent="0.2">
      <c r="A1104" s="1"/>
      <c r="B1104" s="1"/>
      <c r="C1104" s="1"/>
      <c r="D1104" s="1"/>
      <c r="F1104" s="1"/>
      <c r="G1104" s="1"/>
      <c r="H1104" s="59"/>
      <c r="I1104" s="59"/>
      <c r="J1104" s="59"/>
      <c r="K1104" s="59"/>
      <c r="L1104" s="59"/>
      <c r="M1104" s="59"/>
      <c r="N1104" s="59"/>
      <c r="O1104" s="3"/>
      <c r="P1104" s="1"/>
    </row>
    <row r="1105" spans="1:16" ht="12.75" customHeight="1" x14ac:dyDescent="0.2">
      <c r="A1105" s="1"/>
      <c r="B1105" s="1"/>
      <c r="C1105" s="1"/>
      <c r="D1105" s="1"/>
      <c r="F1105" s="1"/>
      <c r="G1105" s="1"/>
      <c r="H1105" s="59"/>
      <c r="I1105" s="59"/>
      <c r="J1105" s="59"/>
      <c r="K1105" s="59"/>
      <c r="L1105" s="59"/>
      <c r="M1105" s="59"/>
      <c r="N1105" s="59"/>
      <c r="O1105" s="3"/>
      <c r="P1105" s="1"/>
    </row>
    <row r="1106" spans="1:16" ht="12.75" customHeight="1" x14ac:dyDescent="0.2">
      <c r="A1106" s="1"/>
      <c r="B1106" s="1"/>
      <c r="C1106" s="1"/>
      <c r="D1106" s="1"/>
      <c r="F1106" s="1"/>
      <c r="G1106" s="1"/>
      <c r="H1106" s="59"/>
      <c r="I1106" s="59"/>
      <c r="J1106" s="59"/>
      <c r="K1106" s="59"/>
      <c r="L1106" s="59"/>
      <c r="M1106" s="59"/>
      <c r="N1106" s="59"/>
      <c r="O1106" s="3"/>
      <c r="P1106" s="1"/>
    </row>
    <row r="1107" spans="1:16" ht="12.75" customHeight="1" x14ac:dyDescent="0.2">
      <c r="A1107" s="1"/>
      <c r="B1107" s="1"/>
      <c r="C1107" s="1"/>
      <c r="D1107" s="1"/>
      <c r="F1107" s="1"/>
      <c r="G1107" s="1"/>
      <c r="H1107" s="59"/>
      <c r="I1107" s="59"/>
      <c r="J1107" s="59"/>
      <c r="K1107" s="59"/>
      <c r="L1107" s="59"/>
      <c r="M1107" s="59"/>
      <c r="N1107" s="59"/>
      <c r="O1107" s="3"/>
      <c r="P1107" s="1"/>
    </row>
    <row r="1108" spans="1:16" ht="12.75" customHeight="1" x14ac:dyDescent="0.2">
      <c r="A1108" s="1"/>
      <c r="B1108" s="1"/>
      <c r="C1108" s="1"/>
      <c r="D1108" s="1"/>
      <c r="F1108" s="1"/>
      <c r="G1108" s="1"/>
      <c r="H1108" s="59"/>
      <c r="I1108" s="59"/>
      <c r="J1108" s="59"/>
      <c r="K1108" s="59"/>
      <c r="L1108" s="59"/>
      <c r="M1108" s="59"/>
      <c r="N1108" s="59"/>
      <c r="O1108" s="3"/>
      <c r="P1108" s="1"/>
    </row>
    <row r="1109" spans="1:16" ht="12.75" customHeight="1" x14ac:dyDescent="0.2">
      <c r="A1109" s="1"/>
      <c r="B1109" s="1"/>
      <c r="C1109" s="1"/>
      <c r="D1109" s="1"/>
      <c r="F1109" s="1"/>
      <c r="G1109" s="1"/>
      <c r="H1109" s="59"/>
      <c r="I1109" s="59"/>
      <c r="J1109" s="59"/>
      <c r="K1109" s="59"/>
      <c r="L1109" s="59"/>
      <c r="M1109" s="59"/>
      <c r="N1109" s="59"/>
      <c r="O1109" s="3"/>
      <c r="P1109" s="1"/>
    </row>
    <row r="1110" spans="1:16" ht="12.75" customHeight="1" x14ac:dyDescent="0.2">
      <c r="A1110" s="1"/>
      <c r="B1110" s="1"/>
      <c r="C1110" s="1"/>
      <c r="D1110" s="1"/>
      <c r="F1110" s="1"/>
      <c r="G1110" s="1"/>
      <c r="H1110" s="59"/>
      <c r="I1110" s="59"/>
      <c r="J1110" s="59"/>
      <c r="K1110" s="59"/>
      <c r="L1110" s="59"/>
      <c r="M1110" s="59"/>
      <c r="N1110" s="59"/>
      <c r="O1110" s="3"/>
      <c r="P1110" s="1"/>
    </row>
    <row r="1111" spans="1:16" ht="12.75" customHeight="1" x14ac:dyDescent="0.2">
      <c r="A1111" s="1"/>
      <c r="B1111" s="1"/>
      <c r="C1111" s="1"/>
      <c r="D1111" s="1"/>
      <c r="F1111" s="1"/>
      <c r="G1111" s="1"/>
      <c r="H1111" s="59"/>
      <c r="I1111" s="59"/>
      <c r="J1111" s="59"/>
      <c r="K1111" s="59"/>
      <c r="L1111" s="59"/>
      <c r="M1111" s="59"/>
      <c r="N1111" s="59"/>
      <c r="O1111" s="3"/>
      <c r="P1111" s="1"/>
    </row>
    <row r="1112" spans="1:16" ht="12.75" customHeight="1" x14ac:dyDescent="0.2">
      <c r="A1112" s="1"/>
      <c r="B1112" s="1"/>
      <c r="C1112" s="1"/>
      <c r="D1112" s="1"/>
      <c r="F1112" s="1"/>
      <c r="G1112" s="1"/>
      <c r="H1112" s="59"/>
      <c r="I1112" s="59"/>
      <c r="J1112" s="59"/>
      <c r="K1112" s="59"/>
      <c r="L1112" s="59"/>
      <c r="M1112" s="59"/>
      <c r="N1112" s="59"/>
      <c r="O1112" s="3"/>
      <c r="P1112" s="1"/>
    </row>
    <row r="1113" spans="1:16" ht="12.75" customHeight="1" x14ac:dyDescent="0.2">
      <c r="A1113" s="1"/>
      <c r="B1113" s="1"/>
      <c r="C1113" s="1"/>
      <c r="D1113" s="1"/>
      <c r="F1113" s="1"/>
      <c r="G1113" s="1"/>
      <c r="H1113" s="59"/>
      <c r="I1113" s="59"/>
      <c r="J1113" s="59"/>
      <c r="K1113" s="59"/>
      <c r="L1113" s="59"/>
      <c r="M1113" s="59"/>
      <c r="N1113" s="59"/>
      <c r="O1113" s="3"/>
      <c r="P1113" s="1"/>
    </row>
    <row r="1114" spans="1:16" ht="12.75" customHeight="1" x14ac:dyDescent="0.2">
      <c r="A1114" s="1"/>
      <c r="B1114" s="1"/>
      <c r="C1114" s="1"/>
      <c r="D1114" s="1"/>
      <c r="F1114" s="1"/>
      <c r="G1114" s="1"/>
      <c r="H1114" s="59"/>
      <c r="I1114" s="59"/>
      <c r="J1114" s="59"/>
      <c r="K1114" s="59"/>
      <c r="L1114" s="59"/>
      <c r="M1114" s="59"/>
      <c r="N1114" s="59"/>
      <c r="O1114" s="3"/>
      <c r="P1114" s="1"/>
    </row>
    <row r="1115" spans="1:16" ht="12.75" customHeight="1" x14ac:dyDescent="0.2">
      <c r="A1115" s="1"/>
      <c r="B1115" s="1"/>
      <c r="C1115" s="1"/>
      <c r="D1115" s="1"/>
      <c r="F1115" s="1"/>
      <c r="G1115" s="1"/>
      <c r="H1115" s="59"/>
      <c r="I1115" s="59"/>
      <c r="J1115" s="59"/>
      <c r="K1115" s="59"/>
      <c r="L1115" s="59"/>
      <c r="M1115" s="59"/>
      <c r="N1115" s="59"/>
      <c r="O1115" s="3"/>
      <c r="P1115" s="1"/>
    </row>
    <row r="1116" spans="1:16" ht="12.75" customHeight="1" x14ac:dyDescent="0.2">
      <c r="A1116" s="1"/>
      <c r="B1116" s="1"/>
      <c r="C1116" s="1"/>
      <c r="D1116" s="1"/>
      <c r="F1116" s="1"/>
      <c r="G1116" s="1"/>
      <c r="H1116" s="59"/>
      <c r="I1116" s="59"/>
      <c r="J1116" s="59"/>
      <c r="K1116" s="59"/>
      <c r="L1116" s="59"/>
      <c r="M1116" s="59"/>
      <c r="N1116" s="59"/>
      <c r="O1116" s="3"/>
      <c r="P1116" s="1"/>
    </row>
    <row r="1117" spans="1:16" ht="12.75" customHeight="1" x14ac:dyDescent="0.2">
      <c r="A1117" s="1"/>
      <c r="B1117" s="1"/>
      <c r="C1117" s="1"/>
      <c r="D1117" s="1"/>
      <c r="F1117" s="1"/>
      <c r="G1117" s="1"/>
      <c r="H1117" s="59"/>
      <c r="I1117" s="59"/>
      <c r="J1117" s="59"/>
      <c r="K1117" s="59"/>
      <c r="L1117" s="59"/>
      <c r="M1117" s="59"/>
      <c r="N1117" s="59"/>
      <c r="O1117" s="3"/>
      <c r="P1117" s="1"/>
    </row>
    <row r="1118" spans="1:16" ht="12.75" customHeight="1" x14ac:dyDescent="0.2">
      <c r="A1118" s="1"/>
      <c r="B1118" s="1"/>
      <c r="C1118" s="1"/>
      <c r="D1118" s="1"/>
      <c r="F1118" s="1"/>
      <c r="G1118" s="1"/>
      <c r="H1118" s="59"/>
      <c r="I1118" s="59"/>
      <c r="J1118" s="59"/>
      <c r="K1118" s="59"/>
      <c r="L1118" s="59"/>
      <c r="M1118" s="59"/>
      <c r="N1118" s="59"/>
      <c r="O1118" s="3"/>
      <c r="P1118" s="1"/>
    </row>
    <row r="1119" spans="1:16" ht="12.75" customHeight="1" x14ac:dyDescent="0.2">
      <c r="A1119" s="1"/>
      <c r="B1119" s="1"/>
      <c r="C1119" s="1"/>
      <c r="D1119" s="1"/>
      <c r="F1119" s="1"/>
      <c r="G1119" s="1"/>
      <c r="H1119" s="59"/>
      <c r="I1119" s="59"/>
      <c r="J1119" s="59"/>
      <c r="K1119" s="59"/>
      <c r="L1119" s="59"/>
      <c r="M1119" s="59"/>
      <c r="N1119" s="59"/>
      <c r="O1119" s="3"/>
      <c r="P1119" s="1"/>
    </row>
    <row r="1120" spans="1:16" ht="12.75" customHeight="1" x14ac:dyDescent="0.2">
      <c r="A1120" s="1"/>
      <c r="B1120" s="1"/>
      <c r="C1120" s="1"/>
      <c r="D1120" s="1"/>
      <c r="F1120" s="1"/>
      <c r="G1120" s="1"/>
      <c r="H1120" s="59"/>
      <c r="I1120" s="59"/>
      <c r="J1120" s="59"/>
      <c r="K1120" s="59"/>
      <c r="L1120" s="59"/>
      <c r="M1120" s="59"/>
      <c r="N1120" s="59"/>
      <c r="O1120" s="3"/>
      <c r="P1120" s="1"/>
    </row>
    <row r="1121" spans="1:16" ht="12.75" customHeight="1" x14ac:dyDescent="0.2">
      <c r="A1121" s="1"/>
      <c r="B1121" s="1"/>
      <c r="C1121" s="1"/>
      <c r="D1121" s="1"/>
      <c r="F1121" s="1"/>
      <c r="G1121" s="1"/>
      <c r="H1121" s="59"/>
      <c r="I1121" s="59"/>
      <c r="J1121" s="59"/>
      <c r="K1121" s="59"/>
      <c r="L1121" s="59"/>
      <c r="M1121" s="59"/>
      <c r="N1121" s="59"/>
      <c r="O1121" s="3"/>
      <c r="P1121" s="1"/>
    </row>
    <row r="1122" spans="1:16" ht="12.75" customHeight="1" x14ac:dyDescent="0.2">
      <c r="A1122" s="1"/>
      <c r="B1122" s="1"/>
      <c r="C1122" s="1"/>
      <c r="D1122" s="1"/>
      <c r="F1122" s="1"/>
      <c r="G1122" s="1"/>
      <c r="H1122" s="59"/>
      <c r="I1122" s="59"/>
      <c r="J1122" s="59"/>
      <c r="K1122" s="59"/>
      <c r="L1122" s="59"/>
      <c r="M1122" s="59"/>
      <c r="N1122" s="59"/>
      <c r="O1122" s="3"/>
      <c r="P1122" s="1"/>
    </row>
    <row r="1123" spans="1:16" ht="12.75" customHeight="1" x14ac:dyDescent="0.2">
      <c r="A1123" s="1"/>
      <c r="B1123" s="1"/>
      <c r="C1123" s="1"/>
      <c r="D1123" s="1"/>
      <c r="F1123" s="1"/>
      <c r="G1123" s="1"/>
      <c r="H1123" s="59"/>
      <c r="I1123" s="59"/>
      <c r="J1123" s="59"/>
      <c r="K1123" s="59"/>
      <c r="L1123" s="59"/>
      <c r="M1123" s="59"/>
      <c r="N1123" s="59"/>
      <c r="O1123" s="3"/>
      <c r="P1123" s="1"/>
    </row>
    <row r="1124" spans="1:16" ht="12.75" customHeight="1" x14ac:dyDescent="0.2">
      <c r="A1124" s="1"/>
      <c r="B1124" s="1"/>
      <c r="C1124" s="1"/>
      <c r="D1124" s="1"/>
      <c r="F1124" s="1"/>
      <c r="G1124" s="1"/>
      <c r="H1124" s="59"/>
      <c r="I1124" s="59"/>
      <c r="J1124" s="59"/>
      <c r="K1124" s="59"/>
      <c r="L1124" s="59"/>
      <c r="M1124" s="59"/>
      <c r="N1124" s="59"/>
      <c r="O1124" s="3"/>
      <c r="P1124" s="1"/>
    </row>
    <row r="1125" spans="1:16" ht="12.75" customHeight="1" x14ac:dyDescent="0.2">
      <c r="A1125" s="1"/>
      <c r="B1125" s="1"/>
      <c r="C1125" s="1"/>
      <c r="D1125" s="1"/>
      <c r="F1125" s="1"/>
      <c r="G1125" s="1"/>
      <c r="H1125" s="59"/>
      <c r="I1125" s="59"/>
      <c r="J1125" s="59"/>
      <c r="K1125" s="59"/>
      <c r="L1125" s="59"/>
      <c r="M1125" s="59"/>
      <c r="N1125" s="59"/>
      <c r="O1125" s="3"/>
      <c r="P1125" s="1"/>
    </row>
    <row r="1126" spans="1:16" ht="12.75" customHeight="1" x14ac:dyDescent="0.2">
      <c r="A1126" s="1"/>
      <c r="B1126" s="1"/>
      <c r="C1126" s="1"/>
      <c r="D1126" s="1"/>
      <c r="F1126" s="1"/>
      <c r="G1126" s="1"/>
      <c r="H1126" s="59"/>
      <c r="I1126" s="59"/>
      <c r="J1126" s="59"/>
      <c r="K1126" s="59"/>
      <c r="L1126" s="59"/>
      <c r="M1126" s="59"/>
      <c r="N1126" s="59"/>
      <c r="O1126" s="3"/>
      <c r="P1126" s="1"/>
    </row>
    <row r="1127" spans="1:16" ht="12.75" customHeight="1" x14ac:dyDescent="0.2">
      <c r="A1127" s="1"/>
      <c r="B1127" s="1"/>
      <c r="C1127" s="1"/>
      <c r="D1127" s="1"/>
      <c r="F1127" s="1"/>
      <c r="G1127" s="1"/>
      <c r="H1127" s="59"/>
      <c r="I1127" s="59"/>
      <c r="J1127" s="59"/>
      <c r="K1127" s="59"/>
      <c r="L1127" s="59"/>
      <c r="M1127" s="59"/>
      <c r="N1127" s="59"/>
      <c r="O1127" s="3"/>
      <c r="P1127" s="1"/>
    </row>
    <row r="1128" spans="1:16" ht="12.75" customHeight="1" x14ac:dyDescent="0.2">
      <c r="A1128" s="1"/>
      <c r="B1128" s="1"/>
      <c r="C1128" s="1"/>
      <c r="D1128" s="1"/>
      <c r="F1128" s="1"/>
      <c r="G1128" s="1"/>
      <c r="H1128" s="59"/>
      <c r="I1128" s="59"/>
      <c r="J1128" s="59"/>
      <c r="K1128" s="59"/>
      <c r="L1128" s="59"/>
      <c r="M1128" s="59"/>
      <c r="N1128" s="59"/>
      <c r="O1128" s="3"/>
      <c r="P1128" s="1"/>
    </row>
    <row r="1129" spans="1:16" ht="12.75" customHeight="1" x14ac:dyDescent="0.2">
      <c r="A1129" s="1"/>
      <c r="B1129" s="1"/>
      <c r="C1129" s="1"/>
      <c r="D1129" s="1"/>
      <c r="F1129" s="1"/>
      <c r="G1129" s="1"/>
      <c r="H1129" s="59"/>
      <c r="I1129" s="59"/>
      <c r="J1129" s="59"/>
      <c r="K1129" s="59"/>
      <c r="L1129" s="59"/>
      <c r="M1129" s="59"/>
      <c r="N1129" s="59"/>
      <c r="O1129" s="3"/>
      <c r="P1129" s="1"/>
    </row>
    <row r="1130" spans="1:16" ht="12.75" customHeight="1" x14ac:dyDescent="0.2">
      <c r="A1130" s="1"/>
      <c r="B1130" s="1"/>
      <c r="C1130" s="1"/>
      <c r="D1130" s="1"/>
      <c r="F1130" s="1"/>
      <c r="G1130" s="1"/>
      <c r="H1130" s="59"/>
      <c r="I1130" s="59"/>
      <c r="J1130" s="59"/>
      <c r="K1130" s="59"/>
      <c r="L1130" s="59"/>
      <c r="M1130" s="59"/>
      <c r="N1130" s="59"/>
      <c r="O1130" s="3"/>
      <c r="P1130" s="1"/>
    </row>
    <row r="1131" spans="1:16" ht="12.75" customHeight="1" x14ac:dyDescent="0.2">
      <c r="A1131" s="1"/>
      <c r="B1131" s="1"/>
      <c r="C1131" s="1"/>
      <c r="D1131" s="1"/>
      <c r="F1131" s="1"/>
      <c r="G1131" s="1"/>
      <c r="H1131" s="59"/>
      <c r="I1131" s="59"/>
      <c r="J1131" s="59"/>
      <c r="K1131" s="59"/>
      <c r="L1131" s="59"/>
      <c r="M1131" s="59"/>
      <c r="N1131" s="59"/>
      <c r="O1131" s="3"/>
      <c r="P1131" s="1"/>
    </row>
    <row r="1132" spans="1:16" ht="12.75" customHeight="1" x14ac:dyDescent="0.2">
      <c r="A1132" s="1"/>
      <c r="B1132" s="1"/>
      <c r="C1132" s="1"/>
      <c r="D1132" s="1"/>
      <c r="F1132" s="1"/>
      <c r="G1132" s="1"/>
      <c r="H1132" s="59"/>
      <c r="I1132" s="59"/>
      <c r="J1132" s="59"/>
      <c r="K1132" s="59"/>
      <c r="L1132" s="59"/>
      <c r="M1132" s="59"/>
      <c r="N1132" s="59"/>
      <c r="O1132" s="3"/>
      <c r="P1132" s="1"/>
    </row>
    <row r="1133" spans="1:16" ht="12.75" customHeight="1" x14ac:dyDescent="0.2">
      <c r="A1133" s="1"/>
      <c r="B1133" s="1"/>
      <c r="C1133" s="1"/>
      <c r="D1133" s="1"/>
      <c r="F1133" s="1"/>
      <c r="G1133" s="1"/>
      <c r="H1133" s="59"/>
      <c r="I1133" s="59"/>
      <c r="J1133" s="59"/>
      <c r="K1133" s="59"/>
      <c r="L1133" s="59"/>
      <c r="M1133" s="59"/>
      <c r="N1133" s="59"/>
      <c r="O1133" s="3"/>
      <c r="P1133" s="1"/>
    </row>
    <row r="1134" spans="1:16" ht="12.75" customHeight="1" x14ac:dyDescent="0.2">
      <c r="A1134" s="1"/>
      <c r="B1134" s="1"/>
      <c r="C1134" s="1"/>
      <c r="D1134" s="1"/>
      <c r="F1134" s="1"/>
      <c r="G1134" s="1"/>
      <c r="H1134" s="59"/>
      <c r="I1134" s="59"/>
      <c r="J1134" s="59"/>
      <c r="K1134" s="59"/>
      <c r="L1134" s="59"/>
      <c r="M1134" s="59"/>
      <c r="N1134" s="59"/>
      <c r="O1134" s="3"/>
      <c r="P1134" s="1"/>
    </row>
    <row r="1135" spans="1:16" ht="12.75" customHeight="1" x14ac:dyDescent="0.2">
      <c r="A1135" s="1"/>
      <c r="B1135" s="1"/>
      <c r="C1135" s="1"/>
      <c r="D1135" s="1"/>
      <c r="F1135" s="1"/>
      <c r="G1135" s="1"/>
      <c r="H1135" s="59"/>
      <c r="I1135" s="59"/>
      <c r="J1135" s="59"/>
      <c r="K1135" s="59"/>
      <c r="L1135" s="59"/>
      <c r="M1135" s="59"/>
      <c r="N1135" s="59"/>
      <c r="O1135" s="3"/>
      <c r="P1135" s="1"/>
    </row>
    <row r="1136" spans="1:16" ht="12.75" customHeight="1" x14ac:dyDescent="0.2">
      <c r="A1136" s="1"/>
      <c r="B1136" s="1"/>
      <c r="C1136" s="1"/>
      <c r="D1136" s="1"/>
      <c r="F1136" s="1"/>
      <c r="G1136" s="1"/>
      <c r="H1136" s="59"/>
      <c r="I1136" s="59"/>
      <c r="J1136" s="59"/>
      <c r="K1136" s="59"/>
      <c r="L1136" s="59"/>
      <c r="M1136" s="59"/>
      <c r="N1136" s="59"/>
      <c r="O1136" s="3"/>
      <c r="P1136" s="1"/>
    </row>
    <row r="1137" spans="1:16" ht="12.75" customHeight="1" x14ac:dyDescent="0.2">
      <c r="A1137" s="1"/>
      <c r="B1137" s="1"/>
      <c r="C1137" s="1"/>
      <c r="D1137" s="1"/>
      <c r="F1137" s="1"/>
      <c r="G1137" s="1"/>
      <c r="H1137" s="59"/>
      <c r="I1137" s="59"/>
      <c r="J1137" s="59"/>
      <c r="K1137" s="59"/>
      <c r="L1137" s="59"/>
      <c r="M1137" s="59"/>
      <c r="N1137" s="59"/>
      <c r="O1137" s="3"/>
      <c r="P1137" s="1"/>
    </row>
    <row r="1138" spans="1:16" ht="12.75" customHeight="1" x14ac:dyDescent="0.2">
      <c r="A1138" s="1"/>
      <c r="B1138" s="1"/>
      <c r="C1138" s="1"/>
      <c r="D1138" s="1"/>
      <c r="F1138" s="1"/>
      <c r="G1138" s="1"/>
      <c r="H1138" s="59"/>
      <c r="I1138" s="59"/>
      <c r="J1138" s="59"/>
      <c r="K1138" s="59"/>
      <c r="L1138" s="59"/>
      <c r="M1138" s="59"/>
      <c r="N1138" s="59"/>
      <c r="O1138" s="3"/>
      <c r="P1138" s="1"/>
    </row>
    <row r="1139" spans="1:16" ht="12.75" customHeight="1" x14ac:dyDescent="0.2">
      <c r="A1139" s="1"/>
      <c r="B1139" s="1"/>
      <c r="C1139" s="1"/>
      <c r="D1139" s="1"/>
      <c r="F1139" s="1"/>
      <c r="G1139" s="1"/>
      <c r="H1139" s="59"/>
      <c r="I1139" s="59"/>
      <c r="J1139" s="59"/>
      <c r="K1139" s="59"/>
      <c r="L1139" s="59"/>
      <c r="M1139" s="59"/>
      <c r="N1139" s="59"/>
      <c r="O1139" s="3"/>
      <c r="P1139" s="1"/>
    </row>
    <row r="1140" spans="1:16" ht="12.75" customHeight="1" x14ac:dyDescent="0.2">
      <c r="A1140" s="1"/>
      <c r="B1140" s="1"/>
      <c r="C1140" s="1"/>
      <c r="D1140" s="1"/>
      <c r="F1140" s="1"/>
      <c r="G1140" s="1"/>
      <c r="H1140" s="59"/>
      <c r="I1140" s="59"/>
      <c r="J1140" s="59"/>
      <c r="K1140" s="59"/>
      <c r="L1140" s="59"/>
      <c r="M1140" s="59"/>
      <c r="N1140" s="59"/>
      <c r="O1140" s="3"/>
      <c r="P1140" s="1"/>
    </row>
    <row r="1141" spans="1:16" ht="12.75" customHeight="1" x14ac:dyDescent="0.2">
      <c r="A1141" s="1"/>
      <c r="B1141" s="1"/>
      <c r="C1141" s="1"/>
      <c r="D1141" s="1"/>
      <c r="F1141" s="1"/>
      <c r="G1141" s="1"/>
      <c r="H1141" s="59"/>
      <c r="I1141" s="59"/>
      <c r="J1141" s="59"/>
      <c r="K1141" s="59"/>
      <c r="L1141" s="59"/>
      <c r="M1141" s="59"/>
      <c r="N1141" s="59"/>
      <c r="O1141" s="3"/>
      <c r="P1141" s="1"/>
    </row>
    <row r="1142" spans="1:16" ht="12.75" customHeight="1" x14ac:dyDescent="0.2">
      <c r="A1142" s="1"/>
      <c r="B1142" s="1"/>
      <c r="C1142" s="1"/>
      <c r="D1142" s="1"/>
      <c r="F1142" s="1"/>
      <c r="G1142" s="1"/>
      <c r="H1142" s="59"/>
      <c r="I1142" s="59"/>
      <c r="J1142" s="59"/>
      <c r="K1142" s="59"/>
      <c r="L1142" s="59"/>
      <c r="M1142" s="59"/>
      <c r="N1142" s="59"/>
      <c r="O1142" s="3"/>
      <c r="P1142" s="1"/>
    </row>
    <row r="1143" spans="1:16" ht="12.75" customHeight="1" x14ac:dyDescent="0.2">
      <c r="A1143" s="1"/>
      <c r="B1143" s="1"/>
      <c r="C1143" s="1"/>
      <c r="D1143" s="1"/>
      <c r="F1143" s="1"/>
      <c r="G1143" s="1"/>
      <c r="H1143" s="59"/>
      <c r="I1143" s="59"/>
      <c r="J1143" s="59"/>
      <c r="K1143" s="59"/>
      <c r="L1143" s="59"/>
      <c r="M1143" s="59"/>
      <c r="N1143" s="59"/>
      <c r="O1143" s="3"/>
      <c r="P1143" s="1"/>
    </row>
    <row r="1144" spans="1:16" ht="12.75" customHeight="1" x14ac:dyDescent="0.2">
      <c r="A1144" s="1"/>
      <c r="B1144" s="1"/>
      <c r="C1144" s="1"/>
      <c r="D1144" s="1"/>
      <c r="F1144" s="1"/>
      <c r="G1144" s="1"/>
      <c r="H1144" s="59"/>
      <c r="I1144" s="59"/>
      <c r="J1144" s="59"/>
      <c r="K1144" s="59"/>
      <c r="L1144" s="59"/>
      <c r="M1144" s="59"/>
      <c r="N1144" s="59"/>
      <c r="O1144" s="3"/>
      <c r="P1144" s="1"/>
    </row>
    <row r="1145" spans="1:16" ht="12.75" customHeight="1" x14ac:dyDescent="0.2">
      <c r="A1145" s="1"/>
      <c r="B1145" s="1"/>
      <c r="C1145" s="1"/>
      <c r="D1145" s="1"/>
      <c r="F1145" s="1"/>
      <c r="G1145" s="1"/>
      <c r="H1145" s="59"/>
      <c r="I1145" s="59"/>
      <c r="J1145" s="59"/>
      <c r="K1145" s="59"/>
      <c r="L1145" s="59"/>
      <c r="M1145" s="59"/>
      <c r="N1145" s="59"/>
      <c r="O1145" s="3"/>
      <c r="P1145" s="1"/>
    </row>
    <row r="1146" spans="1:16" ht="12.75" customHeight="1" x14ac:dyDescent="0.2">
      <c r="A1146" s="1"/>
      <c r="B1146" s="1"/>
      <c r="C1146" s="1"/>
      <c r="D1146" s="1"/>
      <c r="F1146" s="1"/>
      <c r="G1146" s="1"/>
      <c r="H1146" s="59"/>
      <c r="I1146" s="59"/>
      <c r="J1146" s="59"/>
      <c r="K1146" s="59"/>
      <c r="L1146" s="59"/>
      <c r="M1146" s="59"/>
      <c r="N1146" s="59"/>
      <c r="O1146" s="3"/>
      <c r="P1146" s="1"/>
    </row>
    <row r="1147" spans="1:16" ht="12.75" customHeight="1" x14ac:dyDescent="0.2">
      <c r="A1147" s="1"/>
      <c r="B1147" s="1"/>
      <c r="C1147" s="1"/>
      <c r="D1147" s="1"/>
      <c r="F1147" s="1"/>
      <c r="G1147" s="1"/>
      <c r="H1147" s="59"/>
      <c r="I1147" s="59"/>
      <c r="J1147" s="59"/>
      <c r="K1147" s="59"/>
      <c r="L1147" s="59"/>
      <c r="M1147" s="59"/>
      <c r="N1147" s="59"/>
      <c r="O1147" s="3"/>
      <c r="P1147" s="1"/>
    </row>
    <row r="1148" spans="1:16" ht="12.75" customHeight="1" x14ac:dyDescent="0.2">
      <c r="A1148" s="1"/>
      <c r="B1148" s="1"/>
      <c r="C1148" s="1"/>
      <c r="D1148" s="1"/>
      <c r="F1148" s="1"/>
      <c r="G1148" s="1"/>
      <c r="H1148" s="59"/>
      <c r="I1148" s="59"/>
      <c r="J1148" s="59"/>
      <c r="K1148" s="59"/>
      <c r="L1148" s="59"/>
      <c r="M1148" s="59"/>
      <c r="N1148" s="59"/>
      <c r="O1148" s="3"/>
      <c r="P1148" s="1"/>
    </row>
    <row r="1149" spans="1:16" ht="12.75" customHeight="1" x14ac:dyDescent="0.2">
      <c r="A1149" s="1"/>
      <c r="B1149" s="1"/>
      <c r="C1149" s="1"/>
      <c r="D1149" s="1"/>
      <c r="F1149" s="1"/>
      <c r="G1149" s="1"/>
      <c r="H1149" s="59"/>
      <c r="I1149" s="59"/>
      <c r="J1149" s="59"/>
      <c r="K1149" s="59"/>
      <c r="L1149" s="59"/>
      <c r="M1149" s="59"/>
      <c r="N1149" s="59"/>
      <c r="O1149" s="3"/>
      <c r="P1149" s="1"/>
    </row>
    <row r="1150" spans="1:16" ht="12.75" customHeight="1" x14ac:dyDescent="0.2">
      <c r="A1150" s="1"/>
      <c r="B1150" s="1"/>
      <c r="C1150" s="1"/>
      <c r="D1150" s="1"/>
      <c r="F1150" s="1"/>
      <c r="G1150" s="1"/>
      <c r="H1150" s="59"/>
      <c r="I1150" s="59"/>
      <c r="J1150" s="59"/>
      <c r="K1150" s="59"/>
      <c r="L1150" s="59"/>
      <c r="M1150" s="59"/>
      <c r="N1150" s="59"/>
      <c r="O1150" s="3"/>
      <c r="P1150" s="1"/>
    </row>
    <row r="1151" spans="1:16" ht="12.75" customHeight="1" x14ac:dyDescent="0.2">
      <c r="A1151" s="1"/>
      <c r="B1151" s="1"/>
      <c r="C1151" s="1"/>
      <c r="D1151" s="1"/>
      <c r="F1151" s="1"/>
      <c r="G1151" s="1"/>
      <c r="H1151" s="59"/>
      <c r="I1151" s="59"/>
      <c r="J1151" s="59"/>
      <c r="K1151" s="59"/>
      <c r="L1151" s="59"/>
      <c r="M1151" s="59"/>
      <c r="N1151" s="59"/>
      <c r="O1151" s="3"/>
      <c r="P1151" s="1"/>
    </row>
    <row r="1152" spans="1:16" ht="12.75" customHeight="1" x14ac:dyDescent="0.2">
      <c r="A1152" s="1"/>
      <c r="B1152" s="1"/>
      <c r="C1152" s="1"/>
      <c r="D1152" s="1"/>
      <c r="F1152" s="1"/>
      <c r="G1152" s="1"/>
      <c r="H1152" s="59"/>
      <c r="I1152" s="59"/>
      <c r="J1152" s="59"/>
      <c r="K1152" s="59"/>
      <c r="L1152" s="59"/>
      <c r="M1152" s="59"/>
      <c r="N1152" s="59"/>
      <c r="O1152" s="3"/>
      <c r="P1152" s="1"/>
    </row>
    <row r="1153" spans="1:16" ht="12.75" customHeight="1" x14ac:dyDescent="0.2">
      <c r="A1153" s="1"/>
      <c r="B1153" s="1"/>
      <c r="C1153" s="1"/>
      <c r="D1153" s="1"/>
      <c r="F1153" s="1"/>
      <c r="G1153" s="1"/>
      <c r="H1153" s="59"/>
      <c r="I1153" s="59"/>
      <c r="J1153" s="59"/>
      <c r="K1153" s="59"/>
      <c r="L1153" s="59"/>
      <c r="M1153" s="59"/>
      <c r="N1153" s="59"/>
      <c r="O1153" s="3"/>
      <c r="P1153" s="1"/>
    </row>
    <row r="1154" spans="1:16" ht="12.75" customHeight="1" x14ac:dyDescent="0.2">
      <c r="A1154" s="1"/>
      <c r="B1154" s="1"/>
      <c r="C1154" s="1"/>
      <c r="D1154" s="1"/>
      <c r="F1154" s="1"/>
      <c r="G1154" s="1"/>
      <c r="H1154" s="59"/>
      <c r="I1154" s="59"/>
      <c r="J1154" s="59"/>
      <c r="K1154" s="59"/>
      <c r="L1154" s="59"/>
      <c r="M1154" s="59"/>
      <c r="N1154" s="59"/>
      <c r="O1154" s="3"/>
      <c r="P1154" s="1"/>
    </row>
    <row r="1155" spans="1:16" ht="12.75" customHeight="1" x14ac:dyDescent="0.2">
      <c r="A1155" s="1"/>
      <c r="B1155" s="1"/>
      <c r="C1155" s="1"/>
      <c r="D1155" s="1"/>
      <c r="F1155" s="1"/>
      <c r="G1155" s="1"/>
      <c r="H1155" s="59"/>
      <c r="I1155" s="59"/>
      <c r="J1155" s="59"/>
      <c r="K1155" s="59"/>
      <c r="L1155" s="59"/>
      <c r="M1155" s="59"/>
      <c r="N1155" s="59"/>
      <c r="O1155" s="3"/>
      <c r="P1155" s="1"/>
    </row>
    <row r="1156" spans="1:16" ht="12.75" customHeight="1" x14ac:dyDescent="0.2">
      <c r="A1156" s="1"/>
      <c r="B1156" s="1"/>
      <c r="C1156" s="1"/>
      <c r="D1156" s="1"/>
      <c r="F1156" s="1"/>
      <c r="G1156" s="1"/>
      <c r="H1156" s="59"/>
      <c r="I1156" s="59"/>
      <c r="J1156" s="59"/>
      <c r="K1156" s="59"/>
      <c r="L1156" s="59"/>
      <c r="M1156" s="59"/>
      <c r="N1156" s="59"/>
      <c r="O1156" s="3"/>
      <c r="P1156" s="1"/>
    </row>
    <row r="1157" spans="1:16" ht="12.75" customHeight="1" x14ac:dyDescent="0.2">
      <c r="A1157" s="1"/>
      <c r="B1157" s="1"/>
      <c r="C1157" s="1"/>
      <c r="D1157" s="1"/>
      <c r="F1157" s="1"/>
      <c r="G1157" s="1"/>
      <c r="H1157" s="59"/>
      <c r="I1157" s="59"/>
      <c r="J1157" s="59"/>
      <c r="K1157" s="59"/>
      <c r="L1157" s="59"/>
      <c r="M1157" s="59"/>
      <c r="N1157" s="59"/>
      <c r="O1157" s="3"/>
      <c r="P1157" s="1"/>
    </row>
    <row r="1158" spans="1:16" ht="12.75" customHeight="1" x14ac:dyDescent="0.2">
      <c r="A1158" s="1"/>
      <c r="B1158" s="1"/>
      <c r="C1158" s="1"/>
      <c r="D1158" s="1"/>
      <c r="F1158" s="1"/>
      <c r="G1158" s="1"/>
      <c r="H1158" s="59"/>
      <c r="I1158" s="59"/>
      <c r="J1158" s="59"/>
      <c r="K1158" s="59"/>
      <c r="L1158" s="59"/>
      <c r="M1158" s="59"/>
      <c r="N1158" s="59"/>
      <c r="O1158" s="3"/>
      <c r="P1158" s="1"/>
    </row>
    <row r="1159" spans="1:16" ht="12.75" customHeight="1" x14ac:dyDescent="0.2">
      <c r="A1159" s="1"/>
      <c r="B1159" s="1"/>
      <c r="C1159" s="1"/>
      <c r="D1159" s="1"/>
      <c r="F1159" s="1"/>
      <c r="G1159" s="1"/>
      <c r="H1159" s="59"/>
      <c r="I1159" s="59"/>
      <c r="J1159" s="59"/>
      <c r="K1159" s="59"/>
      <c r="L1159" s="59"/>
      <c r="M1159" s="59"/>
      <c r="N1159" s="59"/>
      <c r="O1159" s="3"/>
      <c r="P1159" s="1"/>
    </row>
    <row r="1160" spans="1:16" ht="12.75" customHeight="1" x14ac:dyDescent="0.2">
      <c r="A1160" s="1"/>
      <c r="B1160" s="1"/>
      <c r="C1160" s="1"/>
      <c r="D1160" s="1"/>
      <c r="F1160" s="1"/>
      <c r="G1160" s="1"/>
      <c r="H1160" s="59"/>
      <c r="I1160" s="59"/>
      <c r="J1160" s="59"/>
      <c r="K1160" s="59"/>
      <c r="L1160" s="59"/>
      <c r="M1160" s="59"/>
      <c r="N1160" s="59"/>
      <c r="O1160" s="3"/>
      <c r="P1160" s="1"/>
    </row>
    <row r="1161" spans="1:16" ht="12.75" customHeight="1" x14ac:dyDescent="0.2">
      <c r="A1161" s="1"/>
      <c r="B1161" s="1"/>
      <c r="C1161" s="1"/>
      <c r="D1161" s="1"/>
      <c r="F1161" s="1"/>
      <c r="G1161" s="1"/>
      <c r="H1161" s="59"/>
      <c r="I1161" s="59"/>
      <c r="J1161" s="59"/>
      <c r="K1161" s="59"/>
      <c r="L1161" s="59"/>
      <c r="M1161" s="59"/>
      <c r="N1161" s="59"/>
      <c r="O1161" s="3"/>
      <c r="P1161" s="1"/>
    </row>
    <row r="1162" spans="1:16" ht="12.75" customHeight="1" x14ac:dyDescent="0.2">
      <c r="A1162" s="1"/>
      <c r="B1162" s="1"/>
      <c r="C1162" s="1"/>
      <c r="D1162" s="1"/>
      <c r="F1162" s="1"/>
      <c r="G1162" s="1"/>
      <c r="H1162" s="59"/>
      <c r="I1162" s="59"/>
      <c r="J1162" s="59"/>
      <c r="K1162" s="59"/>
      <c r="L1162" s="59"/>
      <c r="M1162" s="59"/>
      <c r="N1162" s="59"/>
      <c r="O1162" s="3"/>
      <c r="P1162" s="1"/>
    </row>
    <row r="1163" spans="1:16" ht="12.75" customHeight="1" x14ac:dyDescent="0.2">
      <c r="A1163" s="1"/>
      <c r="B1163" s="1"/>
      <c r="C1163" s="1"/>
      <c r="D1163" s="1"/>
      <c r="F1163" s="1"/>
      <c r="G1163" s="1"/>
      <c r="H1163" s="59"/>
      <c r="I1163" s="59"/>
      <c r="J1163" s="59"/>
      <c r="K1163" s="59"/>
      <c r="L1163" s="59"/>
      <c r="M1163" s="59"/>
      <c r="N1163" s="59"/>
      <c r="O1163" s="3"/>
      <c r="P1163" s="1"/>
    </row>
    <row r="1164" spans="1:16" ht="12.75" customHeight="1" x14ac:dyDescent="0.2">
      <c r="A1164" s="1"/>
      <c r="B1164" s="1"/>
      <c r="C1164" s="1"/>
      <c r="D1164" s="1"/>
      <c r="F1164" s="1"/>
      <c r="G1164" s="1"/>
      <c r="H1164" s="59"/>
      <c r="I1164" s="59"/>
      <c r="J1164" s="59"/>
      <c r="K1164" s="59"/>
      <c r="L1164" s="59"/>
      <c r="M1164" s="59"/>
      <c r="N1164" s="59"/>
      <c r="O1164" s="3"/>
      <c r="P1164" s="1"/>
    </row>
    <row r="1165" spans="1:16" ht="12.75" customHeight="1" x14ac:dyDescent="0.2">
      <c r="A1165" s="1"/>
      <c r="B1165" s="1"/>
      <c r="C1165" s="1"/>
      <c r="D1165" s="1"/>
      <c r="F1165" s="1"/>
      <c r="G1165" s="1"/>
      <c r="H1165" s="59"/>
      <c r="I1165" s="59"/>
      <c r="J1165" s="59"/>
      <c r="K1165" s="59"/>
      <c r="L1165" s="59"/>
      <c r="M1165" s="59"/>
      <c r="N1165" s="59"/>
      <c r="O1165" s="3"/>
      <c r="P1165" s="1"/>
    </row>
    <row r="1166" spans="1:16" ht="12.75" customHeight="1" x14ac:dyDescent="0.2">
      <c r="A1166" s="1"/>
      <c r="B1166" s="1"/>
      <c r="C1166" s="1"/>
      <c r="D1166" s="1"/>
      <c r="F1166" s="1"/>
      <c r="G1166" s="1"/>
      <c r="H1166" s="59"/>
      <c r="I1166" s="59"/>
      <c r="J1166" s="59"/>
      <c r="K1166" s="59"/>
      <c r="L1166" s="59"/>
      <c r="M1166" s="59"/>
      <c r="N1166" s="59"/>
      <c r="O1166" s="3"/>
      <c r="P1166" s="1"/>
    </row>
    <row r="1167" spans="1:16" ht="12.75" customHeight="1" x14ac:dyDescent="0.2">
      <c r="A1167" s="1"/>
      <c r="B1167" s="1"/>
      <c r="C1167" s="1"/>
      <c r="D1167" s="1"/>
      <c r="F1167" s="1"/>
      <c r="G1167" s="1"/>
      <c r="H1167" s="59"/>
      <c r="I1167" s="59"/>
      <c r="J1167" s="59"/>
      <c r="K1167" s="59"/>
      <c r="L1167" s="59"/>
      <c r="M1167" s="59"/>
      <c r="N1167" s="59"/>
      <c r="O1167" s="3"/>
      <c r="P1167" s="1"/>
    </row>
    <row r="1168" spans="1:16" ht="12.75" customHeight="1" x14ac:dyDescent="0.2">
      <c r="A1168" s="1"/>
      <c r="B1168" s="1"/>
      <c r="C1168" s="1"/>
      <c r="D1168" s="1"/>
      <c r="F1168" s="1"/>
      <c r="G1168" s="1"/>
      <c r="H1168" s="59"/>
      <c r="I1168" s="59"/>
      <c r="J1168" s="59"/>
      <c r="K1168" s="59"/>
      <c r="L1168" s="59"/>
      <c r="M1168" s="59"/>
      <c r="N1168" s="59"/>
      <c r="O1168" s="3"/>
      <c r="P1168" s="1"/>
    </row>
    <row r="1169" spans="1:16" ht="12.75" customHeight="1" x14ac:dyDescent="0.2">
      <c r="A1169" s="1"/>
      <c r="B1169" s="1"/>
      <c r="C1169" s="1"/>
      <c r="D1169" s="1"/>
      <c r="F1169" s="1"/>
      <c r="G1169" s="1"/>
      <c r="H1169" s="59"/>
      <c r="I1169" s="59"/>
      <c r="J1169" s="59"/>
      <c r="K1169" s="59"/>
      <c r="L1169" s="59"/>
      <c r="M1169" s="59"/>
      <c r="N1169" s="59"/>
      <c r="O1169" s="3"/>
      <c r="P1169" s="1"/>
    </row>
    <row r="1170" spans="1:16" ht="12.75" customHeight="1" x14ac:dyDescent="0.2">
      <c r="A1170" s="1"/>
      <c r="B1170" s="1"/>
      <c r="C1170" s="1"/>
      <c r="D1170" s="1"/>
      <c r="F1170" s="1"/>
      <c r="G1170" s="1"/>
      <c r="H1170" s="59"/>
      <c r="I1170" s="59"/>
      <c r="J1170" s="59"/>
      <c r="K1170" s="59"/>
      <c r="L1170" s="59"/>
      <c r="M1170" s="59"/>
      <c r="N1170" s="59"/>
      <c r="O1170" s="3"/>
      <c r="P1170" s="1"/>
    </row>
    <row r="1171" spans="1:16" ht="12.75" customHeight="1" x14ac:dyDescent="0.2">
      <c r="A1171" s="1"/>
      <c r="B1171" s="1"/>
      <c r="C1171" s="1"/>
      <c r="D1171" s="1"/>
      <c r="F1171" s="1"/>
      <c r="G1171" s="1"/>
      <c r="H1171" s="59"/>
      <c r="I1171" s="59"/>
      <c r="J1171" s="59"/>
      <c r="K1171" s="59"/>
      <c r="L1171" s="59"/>
      <c r="M1171" s="59"/>
      <c r="N1171" s="59"/>
      <c r="O1171" s="3"/>
      <c r="P1171" s="1"/>
    </row>
    <row r="1172" spans="1:16" ht="12.75" customHeight="1" x14ac:dyDescent="0.2">
      <c r="A1172" s="1"/>
      <c r="B1172" s="1"/>
      <c r="C1172" s="1"/>
      <c r="D1172" s="1"/>
      <c r="F1172" s="1"/>
      <c r="G1172" s="1"/>
      <c r="H1172" s="59"/>
      <c r="I1172" s="59"/>
      <c r="J1172" s="59"/>
      <c r="K1172" s="59"/>
      <c r="L1172" s="59"/>
      <c r="M1172" s="59"/>
      <c r="N1172" s="59"/>
      <c r="O1172" s="3"/>
      <c r="P1172" s="1"/>
    </row>
    <row r="1173" spans="1:16" ht="12.75" customHeight="1" x14ac:dyDescent="0.2">
      <c r="A1173" s="1"/>
      <c r="B1173" s="1"/>
      <c r="C1173" s="1"/>
      <c r="D1173" s="1"/>
      <c r="F1173" s="1"/>
      <c r="G1173" s="1"/>
      <c r="H1173" s="59"/>
      <c r="I1173" s="59"/>
      <c r="J1173" s="59"/>
      <c r="K1173" s="59"/>
      <c r="L1173" s="59"/>
      <c r="M1173" s="59"/>
      <c r="N1173" s="59"/>
      <c r="O1173" s="3"/>
      <c r="P1173" s="1"/>
    </row>
    <row r="1174" spans="1:16" ht="12.75" customHeight="1" x14ac:dyDescent="0.2">
      <c r="A1174" s="1"/>
      <c r="B1174" s="1"/>
      <c r="C1174" s="1"/>
      <c r="D1174" s="1"/>
      <c r="F1174" s="1"/>
      <c r="G1174" s="1"/>
      <c r="H1174" s="59"/>
      <c r="I1174" s="59"/>
      <c r="J1174" s="59"/>
      <c r="K1174" s="59"/>
      <c r="L1174" s="59"/>
      <c r="M1174" s="59"/>
      <c r="N1174" s="59"/>
      <c r="O1174" s="3"/>
      <c r="P1174" s="1"/>
    </row>
    <row r="1175" spans="1:16" ht="12.75" customHeight="1" x14ac:dyDescent="0.2">
      <c r="A1175" s="1"/>
      <c r="B1175" s="1"/>
      <c r="C1175" s="1"/>
      <c r="D1175" s="1"/>
      <c r="F1175" s="1"/>
      <c r="G1175" s="1"/>
      <c r="H1175" s="59"/>
      <c r="I1175" s="59"/>
      <c r="J1175" s="59"/>
      <c r="K1175" s="59"/>
      <c r="L1175" s="59"/>
      <c r="M1175" s="59"/>
      <c r="N1175" s="59"/>
      <c r="O1175" s="3"/>
      <c r="P1175" s="1"/>
    </row>
    <row r="1176" spans="1:16" ht="12.75" customHeight="1" x14ac:dyDescent="0.2">
      <c r="A1176" s="1"/>
      <c r="B1176" s="1"/>
      <c r="C1176" s="1"/>
      <c r="D1176" s="1"/>
      <c r="F1176" s="1"/>
      <c r="G1176" s="1"/>
      <c r="H1176" s="59"/>
      <c r="I1176" s="59"/>
      <c r="J1176" s="59"/>
      <c r="K1176" s="59"/>
      <c r="L1176" s="59"/>
      <c r="M1176" s="59"/>
      <c r="N1176" s="59"/>
      <c r="O1176" s="3"/>
      <c r="P1176" s="1"/>
    </row>
    <row r="1177" spans="1:16" ht="12.75" customHeight="1" x14ac:dyDescent="0.2">
      <c r="A1177" s="1"/>
      <c r="B1177" s="1"/>
      <c r="C1177" s="1"/>
      <c r="D1177" s="1"/>
      <c r="F1177" s="1"/>
      <c r="G1177" s="1"/>
      <c r="H1177" s="59"/>
      <c r="I1177" s="59"/>
      <c r="J1177" s="59"/>
      <c r="K1177" s="59"/>
      <c r="L1177" s="59"/>
      <c r="M1177" s="59"/>
      <c r="N1177" s="59"/>
      <c r="O1177" s="3"/>
      <c r="P1177" s="1"/>
    </row>
    <row r="1178" spans="1:16" ht="12.75" customHeight="1" x14ac:dyDescent="0.2">
      <c r="A1178" s="1"/>
      <c r="B1178" s="1"/>
      <c r="C1178" s="1"/>
      <c r="D1178" s="1"/>
      <c r="F1178" s="1"/>
      <c r="G1178" s="1"/>
      <c r="H1178" s="59"/>
      <c r="I1178" s="59"/>
      <c r="J1178" s="59"/>
      <c r="K1178" s="59"/>
      <c r="L1178" s="59"/>
      <c r="M1178" s="59"/>
      <c r="N1178" s="59"/>
      <c r="O1178" s="3"/>
      <c r="P1178" s="1"/>
    </row>
    <row r="1179" spans="1:16" ht="12.75" customHeight="1" x14ac:dyDescent="0.2">
      <c r="A1179" s="1"/>
      <c r="B1179" s="1"/>
      <c r="C1179" s="1"/>
      <c r="D1179" s="1"/>
      <c r="F1179" s="1"/>
      <c r="G1179" s="1"/>
      <c r="H1179" s="59"/>
      <c r="I1179" s="59"/>
      <c r="J1179" s="59"/>
      <c r="K1179" s="59"/>
      <c r="L1179" s="59"/>
      <c r="M1179" s="59"/>
      <c r="N1179" s="59"/>
      <c r="O1179" s="3"/>
      <c r="P1179" s="1"/>
    </row>
    <row r="1180" spans="1:16" ht="12.75" customHeight="1" x14ac:dyDescent="0.2">
      <c r="A1180" s="1"/>
      <c r="B1180" s="1"/>
      <c r="C1180" s="1"/>
      <c r="D1180" s="1"/>
      <c r="F1180" s="1"/>
      <c r="G1180" s="1"/>
      <c r="H1180" s="59"/>
      <c r="I1180" s="59"/>
      <c r="J1180" s="59"/>
      <c r="K1180" s="59"/>
      <c r="L1180" s="59"/>
      <c r="M1180" s="59"/>
      <c r="N1180" s="59"/>
      <c r="O1180" s="3"/>
      <c r="P1180" s="1"/>
    </row>
    <row r="1181" spans="1:16" ht="12.75" customHeight="1" x14ac:dyDescent="0.2">
      <c r="A1181" s="1"/>
      <c r="B1181" s="1"/>
      <c r="C1181" s="1"/>
      <c r="D1181" s="1"/>
      <c r="F1181" s="1"/>
      <c r="G1181" s="1"/>
      <c r="H1181" s="59"/>
      <c r="I1181" s="59"/>
      <c r="J1181" s="59"/>
      <c r="K1181" s="59"/>
      <c r="L1181" s="59"/>
      <c r="M1181" s="59"/>
      <c r="N1181" s="59"/>
      <c r="O1181" s="3"/>
      <c r="P1181" s="1"/>
    </row>
    <row r="1182" spans="1:16" ht="12.75" customHeight="1" x14ac:dyDescent="0.2">
      <c r="A1182" s="1"/>
      <c r="B1182" s="1"/>
      <c r="C1182" s="1"/>
      <c r="D1182" s="1"/>
      <c r="F1182" s="1"/>
      <c r="G1182" s="1"/>
      <c r="H1182" s="59"/>
      <c r="I1182" s="59"/>
      <c r="J1182" s="59"/>
      <c r="K1182" s="59"/>
      <c r="L1182" s="59"/>
      <c r="M1182" s="59"/>
      <c r="N1182" s="59"/>
      <c r="O1182" s="3"/>
      <c r="P1182" s="1"/>
    </row>
    <row r="1183" spans="1:16" ht="12.75" customHeight="1" x14ac:dyDescent="0.2">
      <c r="A1183" s="1"/>
      <c r="B1183" s="1"/>
      <c r="C1183" s="1"/>
      <c r="D1183" s="1"/>
      <c r="F1183" s="1"/>
      <c r="G1183" s="1"/>
      <c r="H1183" s="59"/>
      <c r="I1183" s="59"/>
      <c r="J1183" s="59"/>
      <c r="K1183" s="59"/>
      <c r="L1183" s="59"/>
      <c r="M1183" s="59"/>
      <c r="N1183" s="59"/>
      <c r="O1183" s="3"/>
      <c r="P1183" s="1"/>
    </row>
    <row r="1184" spans="1:16" ht="12.75" customHeight="1" x14ac:dyDescent="0.2">
      <c r="A1184" s="1"/>
      <c r="B1184" s="1"/>
      <c r="C1184" s="1"/>
      <c r="D1184" s="1"/>
      <c r="F1184" s="1"/>
      <c r="G1184" s="1"/>
      <c r="H1184" s="59"/>
      <c r="I1184" s="59"/>
      <c r="J1184" s="59"/>
      <c r="K1184" s="59"/>
      <c r="L1184" s="59"/>
      <c r="M1184" s="59"/>
      <c r="N1184" s="59"/>
      <c r="O1184" s="3"/>
      <c r="P1184" s="1"/>
    </row>
    <row r="1185" spans="1:16" ht="12.75" customHeight="1" x14ac:dyDescent="0.2">
      <c r="A1185" s="1"/>
      <c r="B1185" s="1"/>
      <c r="C1185" s="1"/>
      <c r="D1185" s="1"/>
      <c r="F1185" s="1"/>
      <c r="G1185" s="1"/>
      <c r="H1185" s="59"/>
      <c r="I1185" s="59"/>
      <c r="J1185" s="59"/>
      <c r="K1185" s="59"/>
      <c r="L1185" s="59"/>
      <c r="M1185" s="59"/>
      <c r="N1185" s="59"/>
      <c r="O1185" s="3"/>
      <c r="P1185" s="1"/>
    </row>
    <row r="1186" spans="1:16" ht="12.75" customHeight="1" x14ac:dyDescent="0.2">
      <c r="A1186" s="1"/>
      <c r="B1186" s="1"/>
      <c r="C1186" s="1"/>
      <c r="D1186" s="1"/>
      <c r="F1186" s="1"/>
      <c r="G1186" s="1"/>
      <c r="H1186" s="59"/>
      <c r="I1186" s="59"/>
      <c r="J1186" s="59"/>
      <c r="K1186" s="59"/>
      <c r="L1186" s="59"/>
      <c r="M1186" s="59"/>
      <c r="N1186" s="59"/>
      <c r="O1186" s="3"/>
      <c r="P1186" s="1"/>
    </row>
    <row r="1187" spans="1:16" ht="12.75" customHeight="1" x14ac:dyDescent="0.2">
      <c r="A1187" s="1"/>
      <c r="B1187" s="1"/>
      <c r="C1187" s="1"/>
      <c r="D1187" s="1"/>
      <c r="F1187" s="1"/>
      <c r="G1187" s="1"/>
      <c r="H1187" s="59"/>
      <c r="I1187" s="59"/>
      <c r="J1187" s="59"/>
      <c r="K1187" s="59"/>
      <c r="L1187" s="59"/>
      <c r="M1187" s="59"/>
      <c r="N1187" s="59"/>
      <c r="O1187" s="3"/>
      <c r="P1187" s="1"/>
    </row>
    <row r="1188" spans="1:16" ht="12.75" customHeight="1" x14ac:dyDescent="0.2">
      <c r="A1188" s="1"/>
      <c r="B1188" s="1"/>
      <c r="C1188" s="1"/>
      <c r="D1188" s="1"/>
      <c r="F1188" s="1"/>
      <c r="G1188" s="1"/>
      <c r="H1188" s="59"/>
      <c r="I1188" s="59"/>
      <c r="J1188" s="59"/>
      <c r="K1188" s="59"/>
      <c r="L1188" s="59"/>
      <c r="M1188" s="59"/>
      <c r="N1188" s="59"/>
      <c r="O1188" s="3"/>
      <c r="P1188" s="1"/>
    </row>
    <row r="1189" spans="1:16" ht="12.75" customHeight="1" x14ac:dyDescent="0.2">
      <c r="A1189" s="1"/>
      <c r="B1189" s="1"/>
      <c r="C1189" s="1"/>
      <c r="D1189" s="1"/>
      <c r="F1189" s="1"/>
      <c r="G1189" s="1"/>
      <c r="H1189" s="59"/>
      <c r="I1189" s="59"/>
      <c r="J1189" s="59"/>
      <c r="K1189" s="59"/>
      <c r="L1189" s="59"/>
      <c r="M1189" s="59"/>
      <c r="N1189" s="59"/>
      <c r="O1189" s="3"/>
      <c r="P1189" s="1"/>
    </row>
    <row r="1190" spans="1:16" ht="12.75" customHeight="1" x14ac:dyDescent="0.2">
      <c r="A1190" s="1"/>
      <c r="B1190" s="1"/>
      <c r="C1190" s="1"/>
      <c r="D1190" s="1"/>
      <c r="F1190" s="1"/>
      <c r="G1190" s="1"/>
      <c r="H1190" s="59"/>
      <c r="I1190" s="59"/>
      <c r="J1190" s="59"/>
      <c r="K1190" s="59"/>
      <c r="L1190" s="59"/>
      <c r="M1190" s="59"/>
      <c r="N1190" s="59"/>
      <c r="O1190" s="3"/>
      <c r="P1190" s="1"/>
    </row>
    <row r="1191" spans="1:16" ht="12.75" customHeight="1" x14ac:dyDescent="0.2">
      <c r="A1191" s="1"/>
      <c r="B1191" s="1"/>
      <c r="C1191" s="1"/>
      <c r="D1191" s="1"/>
      <c r="F1191" s="1"/>
      <c r="G1191" s="1"/>
      <c r="H1191" s="59"/>
      <c r="I1191" s="59"/>
      <c r="J1191" s="59"/>
      <c r="K1191" s="59"/>
      <c r="L1191" s="59"/>
      <c r="M1191" s="59"/>
      <c r="N1191" s="59"/>
      <c r="O1191" s="3"/>
      <c r="P1191" s="1"/>
    </row>
    <row r="1192" spans="1:16" ht="12.75" customHeight="1" x14ac:dyDescent="0.2">
      <c r="A1192" s="1"/>
      <c r="B1192" s="1"/>
      <c r="C1192" s="1"/>
      <c r="D1192" s="1"/>
      <c r="F1192" s="1"/>
      <c r="G1192" s="1"/>
      <c r="H1192" s="59"/>
      <c r="I1192" s="59"/>
      <c r="J1192" s="59"/>
      <c r="K1192" s="59"/>
      <c r="L1192" s="59"/>
      <c r="M1192" s="59"/>
      <c r="N1192" s="59"/>
      <c r="O1192" s="3"/>
      <c r="P1192" s="1"/>
    </row>
    <row r="1193" spans="1:16" ht="12.75" customHeight="1" x14ac:dyDescent="0.2">
      <c r="A1193" s="1"/>
      <c r="B1193" s="1"/>
      <c r="C1193" s="1"/>
      <c r="D1193" s="1"/>
      <c r="F1193" s="1"/>
      <c r="G1193" s="1"/>
      <c r="H1193" s="59"/>
      <c r="I1193" s="59"/>
      <c r="J1193" s="59"/>
      <c r="K1193" s="59"/>
      <c r="L1193" s="59"/>
      <c r="M1193" s="59"/>
      <c r="N1193" s="59"/>
      <c r="O1193" s="3"/>
      <c r="P1193" s="1"/>
    </row>
    <row r="1194" spans="1:16" ht="12.75" customHeight="1" x14ac:dyDescent="0.2">
      <c r="A1194" s="1"/>
      <c r="B1194" s="1"/>
      <c r="C1194" s="1"/>
      <c r="D1194" s="1"/>
      <c r="F1194" s="1"/>
      <c r="G1194" s="1"/>
      <c r="H1194" s="59"/>
      <c r="I1194" s="59"/>
      <c r="J1194" s="59"/>
      <c r="K1194" s="59"/>
      <c r="L1194" s="59"/>
      <c r="M1194" s="59"/>
      <c r="N1194" s="59"/>
      <c r="O1194" s="3"/>
      <c r="P1194" s="1"/>
    </row>
    <row r="1195" spans="1:16" ht="12.75" customHeight="1" x14ac:dyDescent="0.2">
      <c r="A1195" s="1"/>
      <c r="B1195" s="1"/>
      <c r="C1195" s="1"/>
      <c r="D1195" s="1"/>
      <c r="F1195" s="1"/>
      <c r="G1195" s="1"/>
      <c r="H1195" s="59"/>
      <c r="I1195" s="59"/>
      <c r="J1195" s="59"/>
      <c r="K1195" s="59"/>
      <c r="L1195" s="59"/>
      <c r="M1195" s="59"/>
      <c r="N1195" s="59"/>
      <c r="O1195" s="3"/>
      <c r="P1195" s="1"/>
    </row>
    <row r="1196" spans="1:16" ht="12.75" customHeight="1" x14ac:dyDescent="0.2">
      <c r="A1196" s="1"/>
      <c r="B1196" s="1"/>
      <c r="C1196" s="1"/>
      <c r="D1196" s="1"/>
      <c r="F1196" s="1"/>
      <c r="G1196" s="1"/>
      <c r="H1196" s="59"/>
      <c r="I1196" s="59"/>
      <c r="J1196" s="59"/>
      <c r="K1196" s="59"/>
      <c r="L1196" s="59"/>
      <c r="M1196" s="59"/>
      <c r="N1196" s="59"/>
      <c r="O1196" s="3"/>
      <c r="P1196" s="1"/>
    </row>
    <row r="1197" spans="1:16" ht="12.75" customHeight="1" x14ac:dyDescent="0.2">
      <c r="A1197" s="1"/>
      <c r="B1197" s="1"/>
      <c r="C1197" s="1"/>
      <c r="D1197" s="1"/>
      <c r="F1197" s="1"/>
      <c r="G1197" s="1"/>
      <c r="H1197" s="59"/>
      <c r="I1197" s="59"/>
      <c r="J1197" s="59"/>
      <c r="K1197" s="59"/>
      <c r="L1197" s="59"/>
      <c r="M1197" s="59"/>
      <c r="N1197" s="59"/>
      <c r="O1197" s="3"/>
      <c r="P1197" s="1"/>
    </row>
    <row r="1198" spans="1:16" ht="12.75" customHeight="1" x14ac:dyDescent="0.2">
      <c r="A1198" s="1"/>
      <c r="B1198" s="1"/>
      <c r="C1198" s="1"/>
      <c r="D1198" s="1"/>
      <c r="F1198" s="1"/>
      <c r="G1198" s="1"/>
      <c r="H1198" s="59"/>
      <c r="I1198" s="59"/>
      <c r="J1198" s="59"/>
      <c r="K1198" s="59"/>
      <c r="L1198" s="59"/>
      <c r="M1198" s="59"/>
      <c r="N1198" s="59"/>
      <c r="O1198" s="3"/>
      <c r="P1198" s="1"/>
    </row>
    <row r="1199" spans="1:16" ht="12.75" customHeight="1" x14ac:dyDescent="0.2">
      <c r="A1199" s="1"/>
      <c r="B1199" s="1"/>
      <c r="C1199" s="1"/>
      <c r="D1199" s="1"/>
      <c r="F1199" s="1"/>
      <c r="G1199" s="1"/>
      <c r="H1199" s="59"/>
      <c r="I1199" s="59"/>
      <c r="J1199" s="59"/>
      <c r="K1199" s="59"/>
      <c r="L1199" s="59"/>
      <c r="M1199" s="59"/>
      <c r="N1199" s="59"/>
      <c r="O1199" s="3"/>
      <c r="P1199" s="1"/>
    </row>
    <row r="1200" spans="1:16" ht="12.75" customHeight="1" x14ac:dyDescent="0.2">
      <c r="A1200" s="1"/>
      <c r="B1200" s="1"/>
      <c r="C1200" s="1"/>
      <c r="D1200" s="1"/>
      <c r="F1200" s="1"/>
      <c r="G1200" s="1"/>
      <c r="H1200" s="59"/>
      <c r="I1200" s="59"/>
      <c r="J1200" s="59"/>
      <c r="K1200" s="59"/>
      <c r="L1200" s="59"/>
      <c r="M1200" s="59"/>
      <c r="N1200" s="59"/>
      <c r="O1200" s="3"/>
      <c r="P1200" s="1"/>
    </row>
    <row r="1201" spans="1:16" ht="12.75" customHeight="1" x14ac:dyDescent="0.2">
      <c r="A1201" s="1"/>
      <c r="B1201" s="1"/>
      <c r="C1201" s="1"/>
      <c r="D1201" s="1"/>
      <c r="F1201" s="1"/>
      <c r="G1201" s="1"/>
      <c r="H1201" s="59"/>
      <c r="I1201" s="59"/>
      <c r="J1201" s="59"/>
      <c r="K1201" s="59"/>
      <c r="L1201" s="59"/>
      <c r="M1201" s="59"/>
      <c r="N1201" s="59"/>
      <c r="O1201" s="3"/>
      <c r="P1201" s="1"/>
    </row>
    <row r="1202" spans="1:16" ht="12.75" customHeight="1" x14ac:dyDescent="0.2">
      <c r="A1202" s="1"/>
      <c r="B1202" s="1"/>
      <c r="C1202" s="1"/>
      <c r="D1202" s="1"/>
      <c r="F1202" s="1"/>
      <c r="G1202" s="1"/>
      <c r="H1202" s="59"/>
      <c r="I1202" s="59"/>
      <c r="J1202" s="59"/>
      <c r="K1202" s="59"/>
      <c r="L1202" s="59"/>
      <c r="M1202" s="59"/>
      <c r="N1202" s="59"/>
      <c r="O1202" s="3"/>
      <c r="P1202" s="1"/>
    </row>
    <row r="1203" spans="1:16" ht="12.75" customHeight="1" x14ac:dyDescent="0.2">
      <c r="A1203" s="1"/>
      <c r="B1203" s="1"/>
      <c r="C1203" s="1"/>
      <c r="D1203" s="1"/>
      <c r="F1203" s="1"/>
      <c r="G1203" s="1"/>
      <c r="H1203" s="59"/>
      <c r="I1203" s="59"/>
      <c r="J1203" s="59"/>
      <c r="K1203" s="59"/>
      <c r="L1203" s="59"/>
      <c r="M1203" s="59"/>
      <c r="N1203" s="59"/>
      <c r="O1203" s="3"/>
      <c r="P1203" s="1"/>
    </row>
    <row r="1204" spans="1:16" ht="12.75" customHeight="1" x14ac:dyDescent="0.2">
      <c r="A1204" s="1"/>
      <c r="B1204" s="1"/>
      <c r="C1204" s="1"/>
      <c r="D1204" s="1"/>
      <c r="F1204" s="1"/>
      <c r="G1204" s="1"/>
      <c r="H1204" s="59"/>
      <c r="I1204" s="59"/>
      <c r="J1204" s="59"/>
      <c r="K1204" s="59"/>
      <c r="L1204" s="59"/>
      <c r="M1204" s="59"/>
      <c r="N1204" s="59"/>
      <c r="O1204" s="3"/>
      <c r="P1204" s="1"/>
    </row>
    <row r="1205" spans="1:16" ht="12.75" customHeight="1" x14ac:dyDescent="0.2">
      <c r="A1205" s="1"/>
      <c r="B1205" s="1"/>
      <c r="C1205" s="1"/>
      <c r="D1205" s="1"/>
      <c r="F1205" s="1"/>
      <c r="G1205" s="1"/>
      <c r="H1205" s="59"/>
      <c r="I1205" s="59"/>
      <c r="J1205" s="59"/>
      <c r="K1205" s="59"/>
      <c r="L1205" s="59"/>
      <c r="M1205" s="59"/>
      <c r="N1205" s="59"/>
      <c r="O1205" s="3"/>
      <c r="P1205" s="1"/>
    </row>
    <row r="1206" spans="1:16" ht="12.75" customHeight="1" x14ac:dyDescent="0.2">
      <c r="A1206" s="1"/>
      <c r="B1206" s="1"/>
      <c r="C1206" s="1"/>
      <c r="D1206" s="1"/>
      <c r="F1206" s="1"/>
      <c r="G1206" s="1"/>
      <c r="H1206" s="59"/>
      <c r="I1206" s="59"/>
      <c r="J1206" s="59"/>
      <c r="K1206" s="59"/>
      <c r="L1206" s="59"/>
      <c r="M1206" s="59"/>
      <c r="N1206" s="59"/>
      <c r="O1206" s="3"/>
      <c r="P1206" s="1"/>
    </row>
    <row r="1207" spans="1:16" ht="12.75" customHeight="1" x14ac:dyDescent="0.2">
      <c r="A1207" s="1"/>
      <c r="B1207" s="1"/>
      <c r="C1207" s="1"/>
      <c r="D1207" s="1"/>
      <c r="F1207" s="1"/>
      <c r="G1207" s="1"/>
      <c r="H1207" s="59"/>
      <c r="I1207" s="59"/>
      <c r="J1207" s="59"/>
      <c r="K1207" s="59"/>
      <c r="L1207" s="59"/>
      <c r="M1207" s="59"/>
      <c r="N1207" s="59"/>
      <c r="O1207" s="3"/>
      <c r="P1207" s="1"/>
    </row>
    <row r="1208" spans="1:16" ht="12.75" customHeight="1" x14ac:dyDescent="0.2">
      <c r="A1208" s="1"/>
      <c r="B1208" s="1"/>
      <c r="C1208" s="1"/>
      <c r="D1208" s="1"/>
      <c r="F1208" s="1"/>
      <c r="G1208" s="1"/>
      <c r="H1208" s="59"/>
      <c r="I1208" s="59"/>
      <c r="J1208" s="59"/>
      <c r="K1208" s="59"/>
      <c r="L1208" s="59"/>
      <c r="M1208" s="59"/>
      <c r="N1208" s="59"/>
      <c r="O1208" s="3"/>
      <c r="P1208" s="1"/>
    </row>
    <row r="1209" spans="1:16" ht="12.75" customHeight="1" x14ac:dyDescent="0.2">
      <c r="A1209" s="1"/>
      <c r="B1209" s="1"/>
      <c r="C1209" s="1"/>
      <c r="D1209" s="1"/>
      <c r="F1209" s="1"/>
      <c r="G1209" s="1"/>
      <c r="H1209" s="59"/>
      <c r="I1209" s="59"/>
      <c r="J1209" s="59"/>
      <c r="K1209" s="59"/>
      <c r="L1209" s="59"/>
      <c r="M1209" s="59"/>
      <c r="N1209" s="59"/>
      <c r="O1209" s="3"/>
      <c r="P1209" s="1"/>
    </row>
    <row r="1210" spans="1:16" ht="12.75" customHeight="1" x14ac:dyDescent="0.2">
      <c r="A1210" s="1"/>
      <c r="B1210" s="1"/>
      <c r="C1210" s="1"/>
      <c r="D1210" s="1"/>
      <c r="F1210" s="1"/>
      <c r="G1210" s="1"/>
      <c r="H1210" s="59"/>
      <c r="I1210" s="59"/>
      <c r="J1210" s="59"/>
      <c r="K1210" s="59"/>
      <c r="L1210" s="59"/>
      <c r="M1210" s="59"/>
      <c r="N1210" s="59"/>
      <c r="O1210" s="3"/>
      <c r="P1210" s="1"/>
    </row>
    <row r="1211" spans="1:16" ht="12.75" customHeight="1" x14ac:dyDescent="0.2">
      <c r="A1211" s="1"/>
      <c r="B1211" s="1"/>
      <c r="C1211" s="1"/>
      <c r="D1211" s="1"/>
      <c r="F1211" s="1"/>
      <c r="G1211" s="1"/>
      <c r="H1211" s="59"/>
      <c r="I1211" s="59"/>
      <c r="J1211" s="59"/>
      <c r="K1211" s="59"/>
      <c r="L1211" s="59"/>
      <c r="M1211" s="59"/>
      <c r="N1211" s="59"/>
      <c r="O1211" s="3"/>
      <c r="P1211" s="1"/>
    </row>
    <row r="1212" spans="1:16" ht="12.75" customHeight="1" x14ac:dyDescent="0.2">
      <c r="A1212" s="1"/>
      <c r="B1212" s="1"/>
      <c r="C1212" s="1"/>
      <c r="D1212" s="1"/>
      <c r="F1212" s="1"/>
      <c r="G1212" s="1"/>
      <c r="H1212" s="59"/>
      <c r="I1212" s="59"/>
      <c r="J1212" s="59"/>
      <c r="K1212" s="59"/>
      <c r="L1212" s="59"/>
      <c r="M1212" s="59"/>
      <c r="N1212" s="59"/>
      <c r="O1212" s="3"/>
      <c r="P1212" s="1"/>
    </row>
    <row r="1213" spans="1:16" ht="12.75" customHeight="1" x14ac:dyDescent="0.2">
      <c r="A1213" s="1"/>
      <c r="B1213" s="1"/>
      <c r="C1213" s="1"/>
      <c r="D1213" s="1"/>
      <c r="F1213" s="1"/>
      <c r="G1213" s="1"/>
      <c r="H1213" s="59"/>
      <c r="I1213" s="59"/>
      <c r="J1213" s="59"/>
      <c r="K1213" s="59"/>
      <c r="L1213" s="59"/>
      <c r="M1213" s="59"/>
      <c r="N1213" s="59"/>
      <c r="O1213" s="3"/>
      <c r="P1213" s="1"/>
    </row>
    <row r="1214" spans="1:16" ht="12.75" customHeight="1" x14ac:dyDescent="0.2">
      <c r="A1214" s="1"/>
      <c r="B1214" s="1"/>
      <c r="C1214" s="1"/>
      <c r="D1214" s="1"/>
      <c r="F1214" s="1"/>
      <c r="G1214" s="1"/>
      <c r="H1214" s="59"/>
      <c r="I1214" s="59"/>
      <c r="J1214" s="59"/>
      <c r="K1214" s="59"/>
      <c r="L1214" s="59"/>
      <c r="M1214" s="59"/>
      <c r="N1214" s="59"/>
      <c r="O1214" s="3"/>
      <c r="P1214" s="1"/>
    </row>
    <row r="1215" spans="1:16" ht="12.75" customHeight="1" x14ac:dyDescent="0.2">
      <c r="A1215" s="1"/>
      <c r="B1215" s="1"/>
      <c r="C1215" s="1"/>
      <c r="D1215" s="1"/>
      <c r="F1215" s="1"/>
      <c r="G1215" s="1"/>
      <c r="H1215" s="59"/>
      <c r="I1215" s="59"/>
      <c r="J1215" s="59"/>
      <c r="K1215" s="59"/>
      <c r="L1215" s="59"/>
      <c r="M1215" s="59"/>
      <c r="N1215" s="59"/>
      <c r="O1215" s="3"/>
      <c r="P1215" s="1"/>
    </row>
    <row r="1216" spans="1:16" ht="12.75" customHeight="1" x14ac:dyDescent="0.2">
      <c r="A1216" s="1"/>
      <c r="B1216" s="1"/>
      <c r="C1216" s="1"/>
      <c r="D1216" s="1"/>
      <c r="F1216" s="1"/>
      <c r="G1216" s="1"/>
      <c r="H1216" s="59"/>
      <c r="I1216" s="59"/>
      <c r="J1216" s="59"/>
      <c r="K1216" s="59"/>
      <c r="L1216" s="59"/>
      <c r="M1216" s="59"/>
      <c r="N1216" s="59"/>
      <c r="O1216" s="3"/>
      <c r="P1216" s="1"/>
    </row>
    <row r="1217" spans="1:16" ht="12.75" customHeight="1" x14ac:dyDescent="0.2">
      <c r="A1217" s="1"/>
      <c r="B1217" s="1"/>
      <c r="C1217" s="1"/>
      <c r="D1217" s="1"/>
      <c r="F1217" s="1"/>
      <c r="G1217" s="1"/>
      <c r="H1217" s="59"/>
      <c r="I1217" s="59"/>
      <c r="J1217" s="59"/>
      <c r="K1217" s="59"/>
      <c r="L1217" s="59"/>
      <c r="M1217" s="59"/>
      <c r="N1217" s="59"/>
      <c r="O1217" s="3"/>
      <c r="P1217" s="1"/>
    </row>
    <row r="1218" spans="1:16" ht="12.75" customHeight="1" x14ac:dyDescent="0.2">
      <c r="A1218" s="1"/>
      <c r="B1218" s="1"/>
      <c r="C1218" s="1"/>
      <c r="D1218" s="1"/>
      <c r="F1218" s="1"/>
      <c r="G1218" s="1"/>
      <c r="H1218" s="59"/>
      <c r="I1218" s="59"/>
      <c r="J1218" s="59"/>
      <c r="K1218" s="59"/>
      <c r="L1218" s="59"/>
      <c r="M1218" s="59"/>
      <c r="N1218" s="59"/>
      <c r="O1218" s="3"/>
      <c r="P1218" s="1"/>
    </row>
    <row r="1219" spans="1:16" ht="12.75" customHeight="1" x14ac:dyDescent="0.2">
      <c r="A1219" s="1"/>
      <c r="B1219" s="1"/>
      <c r="C1219" s="1"/>
      <c r="D1219" s="1"/>
      <c r="F1219" s="1"/>
      <c r="G1219" s="1"/>
      <c r="H1219" s="59"/>
      <c r="I1219" s="59"/>
      <c r="J1219" s="59"/>
      <c r="K1219" s="59"/>
      <c r="L1219" s="59"/>
      <c r="M1219" s="59"/>
      <c r="N1219" s="59"/>
      <c r="O1219" s="3"/>
      <c r="P1219" s="1"/>
    </row>
    <row r="1220" spans="1:16" ht="12.75" customHeight="1" x14ac:dyDescent="0.2">
      <c r="A1220" s="1"/>
      <c r="B1220" s="1"/>
      <c r="C1220" s="1"/>
      <c r="D1220" s="1"/>
      <c r="F1220" s="1"/>
      <c r="G1220" s="1"/>
      <c r="H1220" s="59"/>
      <c r="I1220" s="59"/>
      <c r="J1220" s="59"/>
      <c r="K1220" s="59"/>
      <c r="L1220" s="59"/>
      <c r="M1220" s="59"/>
      <c r="N1220" s="59"/>
      <c r="O1220" s="3"/>
      <c r="P1220" s="1"/>
    </row>
    <row r="1221" spans="1:16" ht="12.75" customHeight="1" x14ac:dyDescent="0.2">
      <c r="A1221" s="1"/>
      <c r="B1221" s="1"/>
      <c r="C1221" s="1"/>
      <c r="D1221" s="1"/>
      <c r="F1221" s="1"/>
      <c r="G1221" s="1"/>
      <c r="H1221" s="59"/>
      <c r="I1221" s="59"/>
      <c r="J1221" s="59"/>
      <c r="K1221" s="59"/>
      <c r="L1221" s="59"/>
      <c r="M1221" s="59"/>
      <c r="N1221" s="59"/>
      <c r="O1221" s="3"/>
      <c r="P1221" s="1"/>
    </row>
    <row r="1222" spans="1:16" ht="12.75" customHeight="1" x14ac:dyDescent="0.2">
      <c r="A1222" s="1"/>
      <c r="B1222" s="1"/>
      <c r="C1222" s="1"/>
      <c r="D1222" s="1"/>
      <c r="F1222" s="1"/>
      <c r="G1222" s="1"/>
      <c r="H1222" s="59"/>
      <c r="I1222" s="59"/>
      <c r="J1222" s="59"/>
      <c r="K1222" s="59"/>
      <c r="L1222" s="59"/>
      <c r="M1222" s="59"/>
      <c r="N1222" s="59"/>
      <c r="O1222" s="3"/>
      <c r="P1222" s="1"/>
    </row>
    <row r="1223" spans="1:16" ht="12.75" customHeight="1" x14ac:dyDescent="0.2">
      <c r="A1223" s="1"/>
      <c r="B1223" s="1"/>
      <c r="C1223" s="1"/>
      <c r="D1223" s="1"/>
      <c r="F1223" s="1"/>
      <c r="G1223" s="1"/>
      <c r="H1223" s="59"/>
      <c r="I1223" s="59"/>
      <c r="J1223" s="59"/>
      <c r="K1223" s="59"/>
      <c r="L1223" s="59"/>
      <c r="M1223" s="59"/>
      <c r="N1223" s="59"/>
      <c r="O1223" s="3"/>
      <c r="P1223" s="1"/>
    </row>
    <row r="1224" spans="1:16" ht="12.75" customHeight="1" x14ac:dyDescent="0.2">
      <c r="A1224" s="1"/>
      <c r="B1224" s="1"/>
      <c r="C1224" s="1"/>
      <c r="D1224" s="1"/>
      <c r="F1224" s="1"/>
      <c r="G1224" s="1"/>
      <c r="H1224" s="59"/>
      <c r="I1224" s="59"/>
      <c r="J1224" s="59"/>
      <c r="K1224" s="59"/>
      <c r="L1224" s="59"/>
      <c r="M1224" s="59"/>
      <c r="N1224" s="59"/>
      <c r="O1224" s="3"/>
      <c r="P1224" s="1"/>
    </row>
    <row r="1225" spans="1:16" ht="12.75" customHeight="1" x14ac:dyDescent="0.2">
      <c r="A1225" s="1"/>
      <c r="B1225" s="1"/>
      <c r="C1225" s="1"/>
      <c r="D1225" s="1"/>
      <c r="F1225" s="1"/>
      <c r="G1225" s="1"/>
      <c r="H1225" s="59"/>
      <c r="I1225" s="59"/>
      <c r="J1225" s="59"/>
      <c r="K1225" s="59"/>
      <c r="L1225" s="59"/>
      <c r="M1225" s="59"/>
      <c r="N1225" s="59"/>
      <c r="O1225" s="3"/>
      <c r="P1225" s="1"/>
    </row>
    <row r="1226" spans="1:16" ht="12.75" customHeight="1" x14ac:dyDescent="0.2">
      <c r="A1226" s="1"/>
      <c r="B1226" s="1"/>
      <c r="C1226" s="1"/>
      <c r="D1226" s="1"/>
      <c r="F1226" s="1"/>
      <c r="G1226" s="1"/>
      <c r="H1226" s="59"/>
      <c r="I1226" s="59"/>
      <c r="J1226" s="59"/>
      <c r="K1226" s="59"/>
      <c r="L1226" s="59"/>
      <c r="M1226" s="59"/>
      <c r="N1226" s="59"/>
      <c r="O1226" s="3"/>
      <c r="P1226" s="1"/>
    </row>
    <row r="1227" spans="1:16" ht="12.75" customHeight="1" x14ac:dyDescent="0.2">
      <c r="A1227" s="1"/>
      <c r="B1227" s="1"/>
      <c r="C1227" s="1"/>
      <c r="D1227" s="1"/>
      <c r="F1227" s="1"/>
      <c r="G1227" s="1"/>
      <c r="H1227" s="59"/>
      <c r="I1227" s="59"/>
      <c r="J1227" s="59"/>
      <c r="K1227" s="59"/>
      <c r="L1227" s="59"/>
      <c r="M1227" s="59"/>
      <c r="N1227" s="59"/>
      <c r="O1227" s="3"/>
      <c r="P1227" s="1"/>
    </row>
    <row r="1228" spans="1:16" ht="12.75" customHeight="1" x14ac:dyDescent="0.2">
      <c r="A1228" s="1"/>
      <c r="B1228" s="1"/>
      <c r="C1228" s="1"/>
      <c r="D1228" s="1"/>
      <c r="F1228" s="1"/>
      <c r="G1228" s="1"/>
      <c r="H1228" s="59"/>
      <c r="I1228" s="59"/>
      <c r="J1228" s="59"/>
      <c r="K1228" s="59"/>
      <c r="L1228" s="59"/>
      <c r="M1228" s="59"/>
      <c r="N1228" s="59"/>
      <c r="O1228" s="3"/>
      <c r="P1228" s="1"/>
    </row>
    <row r="1229" spans="1:16" ht="12.75" customHeight="1" x14ac:dyDescent="0.2">
      <c r="A1229" s="1"/>
      <c r="B1229" s="1"/>
      <c r="C1229" s="1"/>
      <c r="D1229" s="1"/>
      <c r="F1229" s="1"/>
      <c r="G1229" s="1"/>
      <c r="H1229" s="59"/>
      <c r="I1229" s="59"/>
      <c r="J1229" s="59"/>
      <c r="K1229" s="59"/>
      <c r="L1229" s="59"/>
      <c r="M1229" s="59"/>
      <c r="N1229" s="59"/>
      <c r="O1229" s="3"/>
      <c r="P1229" s="1"/>
    </row>
    <row r="1230" spans="1:16" ht="12.75" customHeight="1" x14ac:dyDescent="0.2">
      <c r="A1230" s="1"/>
      <c r="B1230" s="1"/>
      <c r="C1230" s="1"/>
      <c r="D1230" s="1"/>
      <c r="F1230" s="1"/>
      <c r="G1230" s="1"/>
      <c r="H1230" s="59"/>
      <c r="I1230" s="59"/>
      <c r="J1230" s="59"/>
      <c r="K1230" s="59"/>
      <c r="L1230" s="59"/>
      <c r="M1230" s="59"/>
      <c r="N1230" s="59"/>
      <c r="O1230" s="3"/>
      <c r="P1230" s="1"/>
    </row>
    <row r="1231" spans="1:16" ht="12.75" customHeight="1" x14ac:dyDescent="0.2">
      <c r="A1231" s="1"/>
      <c r="B1231" s="1"/>
      <c r="C1231" s="1"/>
      <c r="D1231" s="1"/>
      <c r="F1231" s="1"/>
      <c r="G1231" s="1"/>
      <c r="H1231" s="59"/>
      <c r="I1231" s="59"/>
      <c r="J1231" s="59"/>
      <c r="K1231" s="59"/>
      <c r="L1231" s="59"/>
      <c r="M1231" s="59"/>
      <c r="N1231" s="59"/>
      <c r="O1231" s="3"/>
      <c r="P1231" s="1"/>
    </row>
    <row r="1232" spans="1:16" ht="12.75" customHeight="1" x14ac:dyDescent="0.2">
      <c r="A1232" s="1"/>
      <c r="B1232" s="1"/>
      <c r="C1232" s="1"/>
      <c r="D1232" s="1"/>
      <c r="F1232" s="1"/>
      <c r="G1232" s="1"/>
      <c r="H1232" s="59"/>
      <c r="I1232" s="59"/>
      <c r="J1232" s="59"/>
      <c r="K1232" s="59"/>
      <c r="L1232" s="59"/>
      <c r="M1232" s="59"/>
      <c r="N1232" s="59"/>
      <c r="O1232" s="3"/>
      <c r="P1232" s="1"/>
    </row>
    <row r="1233" spans="1:16" ht="12.75" customHeight="1" x14ac:dyDescent="0.2">
      <c r="A1233" s="1"/>
      <c r="B1233" s="1"/>
      <c r="C1233" s="1"/>
      <c r="D1233" s="1"/>
      <c r="F1233" s="1"/>
      <c r="G1233" s="1"/>
      <c r="H1233" s="59"/>
      <c r="I1233" s="59"/>
      <c r="J1233" s="59"/>
      <c r="K1233" s="59"/>
      <c r="L1233" s="59"/>
      <c r="M1233" s="59"/>
      <c r="N1233" s="59"/>
      <c r="O1233" s="3"/>
      <c r="P1233" s="1"/>
    </row>
    <row r="1234" spans="1:16" ht="12.75" customHeight="1" x14ac:dyDescent="0.2">
      <c r="A1234" s="1"/>
      <c r="B1234" s="1"/>
      <c r="C1234" s="1"/>
      <c r="D1234" s="1"/>
      <c r="F1234" s="1"/>
      <c r="G1234" s="1"/>
      <c r="H1234" s="59"/>
      <c r="I1234" s="59"/>
      <c r="J1234" s="59"/>
      <c r="K1234" s="59"/>
      <c r="L1234" s="59"/>
      <c r="M1234" s="59"/>
      <c r="N1234" s="59"/>
      <c r="O1234" s="3"/>
      <c r="P1234" s="1"/>
    </row>
    <row r="1235" spans="1:16" ht="12.75" customHeight="1" x14ac:dyDescent="0.2">
      <c r="A1235" s="1"/>
      <c r="B1235" s="1"/>
      <c r="C1235" s="1"/>
      <c r="D1235" s="1"/>
      <c r="F1235" s="1"/>
      <c r="G1235" s="1"/>
      <c r="H1235" s="59"/>
      <c r="I1235" s="59"/>
      <c r="J1235" s="59"/>
      <c r="K1235" s="59"/>
      <c r="L1235" s="59"/>
      <c r="M1235" s="59"/>
      <c r="N1235" s="59"/>
      <c r="O1235" s="3"/>
      <c r="P1235" s="1"/>
    </row>
    <row r="1236" spans="1:16" ht="12.75" customHeight="1" x14ac:dyDescent="0.2">
      <c r="A1236" s="1"/>
      <c r="B1236" s="1"/>
      <c r="C1236" s="1"/>
      <c r="D1236" s="1"/>
      <c r="F1236" s="1"/>
      <c r="G1236" s="1"/>
      <c r="H1236" s="59"/>
      <c r="I1236" s="59"/>
      <c r="J1236" s="59"/>
      <c r="K1236" s="59"/>
      <c r="L1236" s="59"/>
      <c r="M1236" s="59"/>
      <c r="N1236" s="59"/>
      <c r="O1236" s="3"/>
      <c r="P1236" s="1"/>
    </row>
    <row r="1237" spans="1:16" ht="12.75" customHeight="1" x14ac:dyDescent="0.2">
      <c r="A1237" s="1"/>
      <c r="B1237" s="1"/>
      <c r="C1237" s="1"/>
      <c r="D1237" s="1"/>
      <c r="F1237" s="1"/>
      <c r="G1237" s="1"/>
      <c r="H1237" s="59"/>
      <c r="I1237" s="59"/>
      <c r="J1237" s="59"/>
      <c r="K1237" s="59"/>
      <c r="L1237" s="59"/>
      <c r="M1237" s="59"/>
      <c r="N1237" s="59"/>
      <c r="O1237" s="3"/>
      <c r="P1237" s="1"/>
    </row>
    <row r="1238" spans="1:16" ht="12.75" customHeight="1" x14ac:dyDescent="0.2">
      <c r="A1238" s="1"/>
      <c r="B1238" s="1"/>
      <c r="C1238" s="1"/>
      <c r="D1238" s="1"/>
      <c r="F1238" s="1"/>
      <c r="G1238" s="1"/>
      <c r="H1238" s="59"/>
      <c r="I1238" s="59"/>
      <c r="J1238" s="59"/>
      <c r="K1238" s="59"/>
      <c r="L1238" s="59"/>
      <c r="M1238" s="59"/>
      <c r="N1238" s="59"/>
      <c r="O1238" s="3"/>
      <c r="P1238" s="1"/>
    </row>
    <row r="1239" spans="1:16" ht="12.75" customHeight="1" x14ac:dyDescent="0.2">
      <c r="A1239" s="1"/>
      <c r="B1239" s="1"/>
      <c r="C1239" s="1"/>
      <c r="D1239" s="1"/>
      <c r="F1239" s="1"/>
      <c r="G1239" s="1"/>
      <c r="H1239" s="59"/>
      <c r="I1239" s="59"/>
      <c r="J1239" s="59"/>
      <c r="K1239" s="59"/>
      <c r="L1239" s="59"/>
      <c r="M1239" s="59"/>
      <c r="N1239" s="59"/>
      <c r="O1239" s="3"/>
      <c r="P1239" s="1"/>
    </row>
    <row r="1240" spans="1:16" ht="12.75" customHeight="1" x14ac:dyDescent="0.2">
      <c r="A1240" s="1"/>
      <c r="B1240" s="1"/>
      <c r="C1240" s="1"/>
      <c r="D1240" s="1"/>
      <c r="F1240" s="1"/>
      <c r="G1240" s="1"/>
      <c r="H1240" s="59"/>
      <c r="I1240" s="59"/>
      <c r="J1240" s="59"/>
      <c r="K1240" s="59"/>
      <c r="L1240" s="59"/>
      <c r="M1240" s="59"/>
      <c r="N1240" s="59"/>
      <c r="O1240" s="3"/>
      <c r="P1240" s="1"/>
    </row>
    <row r="1241" spans="1:16" ht="12.75" customHeight="1" x14ac:dyDescent="0.2">
      <c r="A1241" s="1"/>
      <c r="B1241" s="1"/>
      <c r="C1241" s="1"/>
      <c r="D1241" s="1"/>
      <c r="F1241" s="1"/>
      <c r="G1241" s="1"/>
      <c r="H1241" s="59"/>
      <c r="I1241" s="59"/>
      <c r="J1241" s="59"/>
      <c r="K1241" s="59"/>
      <c r="L1241" s="59"/>
      <c r="M1241" s="59"/>
      <c r="N1241" s="59"/>
      <c r="O1241" s="3"/>
      <c r="P1241" s="1"/>
    </row>
    <row r="1242" spans="1:16" ht="12.75" customHeight="1" x14ac:dyDescent="0.2">
      <c r="A1242" s="1"/>
      <c r="B1242" s="1"/>
      <c r="C1242" s="1"/>
      <c r="D1242" s="1"/>
      <c r="F1242" s="1"/>
      <c r="G1242" s="1"/>
      <c r="H1242" s="59"/>
      <c r="I1242" s="59"/>
      <c r="J1242" s="59"/>
      <c r="K1242" s="59"/>
      <c r="L1242" s="59"/>
      <c r="M1242" s="59"/>
      <c r="N1242" s="59"/>
      <c r="O1242" s="3"/>
      <c r="P1242" s="1"/>
    </row>
    <row r="1243" spans="1:16" ht="12.75" customHeight="1" x14ac:dyDescent="0.2">
      <c r="A1243" s="1"/>
      <c r="B1243" s="1"/>
      <c r="C1243" s="1"/>
      <c r="D1243" s="1"/>
      <c r="F1243" s="1"/>
      <c r="G1243" s="1"/>
      <c r="H1243" s="59"/>
      <c r="I1243" s="59"/>
      <c r="J1243" s="59"/>
      <c r="K1243" s="59"/>
      <c r="L1243" s="59"/>
      <c r="M1243" s="59"/>
      <c r="N1243" s="59"/>
      <c r="O1243" s="3"/>
      <c r="P1243" s="1"/>
    </row>
    <row r="1244" spans="1:16" ht="12.75" customHeight="1" x14ac:dyDescent="0.2">
      <c r="A1244" s="1"/>
      <c r="B1244" s="1"/>
      <c r="C1244" s="1"/>
      <c r="D1244" s="1"/>
      <c r="F1244" s="1"/>
      <c r="G1244" s="1"/>
      <c r="H1244" s="59"/>
      <c r="I1244" s="59"/>
      <c r="J1244" s="59"/>
      <c r="K1244" s="59"/>
      <c r="L1244" s="59"/>
      <c r="M1244" s="59"/>
      <c r="N1244" s="59"/>
      <c r="O1244" s="3"/>
      <c r="P1244" s="1"/>
    </row>
    <row r="1245" spans="1:16" ht="12.75" customHeight="1" x14ac:dyDescent="0.2">
      <c r="A1245" s="1"/>
      <c r="B1245" s="1"/>
      <c r="C1245" s="1"/>
      <c r="D1245" s="1"/>
      <c r="F1245" s="1"/>
      <c r="G1245" s="1"/>
      <c r="H1245" s="59"/>
      <c r="I1245" s="59"/>
      <c r="J1245" s="59"/>
      <c r="K1245" s="59"/>
      <c r="L1245" s="59"/>
      <c r="M1245" s="59"/>
      <c r="N1245" s="59"/>
      <c r="O1245" s="3"/>
      <c r="P1245" s="1"/>
    </row>
    <row r="1246" spans="1:16" ht="12.75" customHeight="1" x14ac:dyDescent="0.2">
      <c r="A1246" s="1"/>
      <c r="B1246" s="1"/>
      <c r="C1246" s="1"/>
      <c r="D1246" s="1"/>
      <c r="F1246" s="1"/>
      <c r="G1246" s="1"/>
      <c r="H1246" s="59"/>
      <c r="I1246" s="59"/>
      <c r="J1246" s="59"/>
      <c r="K1246" s="59"/>
      <c r="L1246" s="59"/>
      <c r="M1246" s="59"/>
      <c r="N1246" s="59"/>
      <c r="O1246" s="3"/>
      <c r="P1246" s="1"/>
    </row>
    <row r="1247" spans="1:16" ht="12.75" customHeight="1" x14ac:dyDescent="0.2">
      <c r="A1247" s="1"/>
      <c r="B1247" s="1"/>
      <c r="C1247" s="1"/>
      <c r="D1247" s="1"/>
      <c r="F1247" s="1"/>
      <c r="G1247" s="1"/>
      <c r="H1247" s="59"/>
      <c r="I1247" s="59"/>
      <c r="J1247" s="59"/>
      <c r="K1247" s="59"/>
      <c r="L1247" s="59"/>
      <c r="M1247" s="59"/>
      <c r="N1247" s="59"/>
      <c r="O1247" s="3"/>
      <c r="P1247" s="1"/>
    </row>
    <row r="1248" spans="1:16" ht="12.75" customHeight="1" x14ac:dyDescent="0.2">
      <c r="A1248" s="1"/>
      <c r="B1248" s="1"/>
      <c r="C1248" s="1"/>
      <c r="D1248" s="1"/>
      <c r="F1248" s="1"/>
      <c r="G1248" s="1"/>
      <c r="H1248" s="59"/>
      <c r="I1248" s="59"/>
      <c r="J1248" s="59"/>
      <c r="K1248" s="59"/>
      <c r="L1248" s="59"/>
      <c r="M1248" s="59"/>
      <c r="N1248" s="59"/>
      <c r="O1248" s="3"/>
      <c r="P1248" s="1"/>
    </row>
    <row r="1249" spans="1:16" ht="12.75" customHeight="1" x14ac:dyDescent="0.2">
      <c r="A1249" s="1"/>
      <c r="B1249" s="1"/>
      <c r="C1249" s="1"/>
      <c r="D1249" s="1"/>
      <c r="F1249" s="1"/>
      <c r="G1249" s="1"/>
      <c r="H1249" s="59"/>
      <c r="I1249" s="59"/>
      <c r="J1249" s="59"/>
      <c r="K1249" s="59"/>
      <c r="L1249" s="59"/>
      <c r="M1249" s="59"/>
      <c r="N1249" s="59"/>
      <c r="O1249" s="3"/>
      <c r="P1249" s="1"/>
    </row>
    <row r="1250" spans="1:16" ht="12.75" customHeight="1" x14ac:dyDescent="0.2">
      <c r="A1250" s="1"/>
      <c r="B1250" s="1"/>
      <c r="C1250" s="1"/>
      <c r="D1250" s="1"/>
      <c r="F1250" s="1"/>
      <c r="G1250" s="1"/>
      <c r="H1250" s="59"/>
      <c r="I1250" s="59"/>
      <c r="J1250" s="59"/>
      <c r="K1250" s="59"/>
      <c r="L1250" s="59"/>
      <c r="M1250" s="59"/>
      <c r="N1250" s="59"/>
      <c r="O1250" s="3"/>
      <c r="P1250" s="1"/>
    </row>
    <row r="1251" spans="1:16" ht="12.75" customHeight="1" x14ac:dyDescent="0.2">
      <c r="A1251" s="1"/>
      <c r="B1251" s="1"/>
      <c r="C1251" s="1"/>
      <c r="D1251" s="1"/>
      <c r="F1251" s="1"/>
      <c r="G1251" s="1"/>
      <c r="H1251" s="59"/>
      <c r="I1251" s="59"/>
      <c r="J1251" s="59"/>
      <c r="K1251" s="59"/>
      <c r="L1251" s="59"/>
      <c r="M1251" s="59"/>
      <c r="N1251" s="59"/>
      <c r="O1251" s="3"/>
      <c r="P1251" s="1"/>
    </row>
    <row r="1252" spans="1:16" ht="12.75" customHeight="1" x14ac:dyDescent="0.2">
      <c r="A1252" s="1"/>
      <c r="B1252" s="1"/>
      <c r="C1252" s="1"/>
      <c r="D1252" s="1"/>
      <c r="F1252" s="1"/>
      <c r="G1252" s="1"/>
      <c r="H1252" s="59"/>
      <c r="I1252" s="59"/>
      <c r="J1252" s="59"/>
      <c r="K1252" s="59"/>
      <c r="L1252" s="59"/>
      <c r="M1252" s="59"/>
      <c r="N1252" s="59"/>
      <c r="O1252" s="3"/>
      <c r="P1252" s="1"/>
    </row>
    <row r="1253" spans="1:16" ht="12.75" customHeight="1" x14ac:dyDescent="0.2">
      <c r="A1253" s="1"/>
      <c r="B1253" s="1"/>
      <c r="C1253" s="1"/>
      <c r="D1253" s="1"/>
      <c r="F1253" s="1"/>
      <c r="G1253" s="1"/>
      <c r="H1253" s="59"/>
      <c r="I1253" s="59"/>
      <c r="J1253" s="59"/>
      <c r="K1253" s="59"/>
      <c r="L1253" s="59"/>
      <c r="M1253" s="59"/>
      <c r="N1253" s="59"/>
      <c r="O1253" s="3"/>
      <c r="P1253" s="1"/>
    </row>
    <row r="1254" spans="1:16" ht="12.75" customHeight="1" x14ac:dyDescent="0.2">
      <c r="A1254" s="1"/>
      <c r="B1254" s="1"/>
      <c r="C1254" s="1"/>
      <c r="D1254" s="1"/>
      <c r="F1254" s="1"/>
      <c r="G1254" s="1"/>
      <c r="H1254" s="59"/>
      <c r="I1254" s="59"/>
      <c r="J1254" s="59"/>
      <c r="K1254" s="59"/>
      <c r="L1254" s="59"/>
      <c r="M1254" s="59"/>
      <c r="N1254" s="59"/>
      <c r="O1254" s="3"/>
      <c r="P1254" s="1"/>
    </row>
    <row r="1255" spans="1:16" ht="12.75" customHeight="1" x14ac:dyDescent="0.2">
      <c r="A1255" s="1"/>
      <c r="B1255" s="1"/>
      <c r="C1255" s="1"/>
      <c r="D1255" s="1"/>
      <c r="F1255" s="1"/>
      <c r="G1255" s="1"/>
      <c r="H1255" s="59"/>
      <c r="I1255" s="59"/>
      <c r="J1255" s="59"/>
      <c r="K1255" s="59"/>
      <c r="L1255" s="59"/>
      <c r="M1255" s="59"/>
      <c r="N1255" s="59"/>
      <c r="O1255" s="3"/>
      <c r="P1255" s="1"/>
    </row>
    <row r="1256" spans="1:16" ht="12.75" customHeight="1" x14ac:dyDescent="0.2">
      <c r="A1256" s="1"/>
      <c r="B1256" s="1"/>
      <c r="C1256" s="1"/>
      <c r="D1256" s="1"/>
      <c r="F1256" s="1"/>
      <c r="G1256" s="1"/>
      <c r="H1256" s="59"/>
      <c r="I1256" s="59"/>
      <c r="J1256" s="59"/>
      <c r="K1256" s="59"/>
      <c r="L1256" s="59"/>
      <c r="M1256" s="59"/>
      <c r="N1256" s="59"/>
      <c r="O1256" s="3"/>
      <c r="P1256" s="1"/>
    </row>
    <row r="1257" spans="1:16" ht="12.75" customHeight="1" x14ac:dyDescent="0.2">
      <c r="A1257" s="1"/>
      <c r="B1257" s="1"/>
      <c r="C1257" s="1"/>
      <c r="D1257" s="1"/>
      <c r="F1257" s="1"/>
      <c r="G1257" s="1"/>
      <c r="H1257" s="59"/>
      <c r="I1257" s="59"/>
      <c r="J1257" s="59"/>
      <c r="K1257" s="59"/>
      <c r="L1257" s="59"/>
      <c r="M1257" s="59"/>
      <c r="N1257" s="59"/>
      <c r="O1257" s="3"/>
      <c r="P1257" s="1"/>
    </row>
    <row r="1258" spans="1:16" ht="12.75" customHeight="1" x14ac:dyDescent="0.2">
      <c r="A1258" s="1"/>
      <c r="B1258" s="1"/>
      <c r="C1258" s="1"/>
      <c r="D1258" s="1"/>
      <c r="F1258" s="1"/>
      <c r="G1258" s="1"/>
      <c r="H1258" s="59"/>
      <c r="I1258" s="59"/>
      <c r="J1258" s="59"/>
      <c r="K1258" s="59"/>
      <c r="L1258" s="59"/>
      <c r="M1258" s="59"/>
      <c r="N1258" s="59"/>
      <c r="O1258" s="3"/>
      <c r="P1258" s="1"/>
    </row>
    <row r="1259" spans="1:16" ht="12.75" customHeight="1" x14ac:dyDescent="0.2">
      <c r="A1259" s="1"/>
      <c r="B1259" s="1"/>
      <c r="C1259" s="1"/>
      <c r="D1259" s="1"/>
      <c r="F1259" s="1"/>
      <c r="G1259" s="1"/>
      <c r="H1259" s="59"/>
      <c r="I1259" s="59"/>
      <c r="J1259" s="59"/>
      <c r="K1259" s="59"/>
      <c r="L1259" s="59"/>
      <c r="M1259" s="59"/>
      <c r="N1259" s="59"/>
      <c r="O1259" s="3"/>
      <c r="P1259" s="1"/>
    </row>
    <row r="1260" spans="1:16" ht="12.75" customHeight="1" x14ac:dyDescent="0.2">
      <c r="A1260" s="1"/>
      <c r="B1260" s="1"/>
      <c r="C1260" s="1"/>
      <c r="D1260" s="1"/>
      <c r="F1260" s="1"/>
      <c r="G1260" s="1"/>
      <c r="H1260" s="59"/>
      <c r="I1260" s="59"/>
      <c r="J1260" s="59"/>
      <c r="K1260" s="59"/>
      <c r="L1260" s="59"/>
      <c r="M1260" s="59"/>
      <c r="N1260" s="59"/>
      <c r="O1260" s="3"/>
      <c r="P1260" s="1"/>
    </row>
    <row r="1261" spans="1:16" ht="12.75" customHeight="1" x14ac:dyDescent="0.2">
      <c r="A1261" s="1"/>
      <c r="B1261" s="1"/>
      <c r="C1261" s="1"/>
      <c r="D1261" s="1"/>
      <c r="F1261" s="1"/>
      <c r="G1261" s="1"/>
      <c r="H1261" s="59"/>
      <c r="I1261" s="59"/>
      <c r="J1261" s="59"/>
      <c r="K1261" s="59"/>
      <c r="L1261" s="59"/>
      <c r="M1261" s="59"/>
      <c r="N1261" s="59"/>
      <c r="O1261" s="3"/>
      <c r="P1261" s="1"/>
    </row>
    <row r="1262" spans="1:16" ht="12.75" customHeight="1" x14ac:dyDescent="0.2">
      <c r="A1262" s="1"/>
      <c r="B1262" s="1"/>
      <c r="C1262" s="1"/>
      <c r="D1262" s="1"/>
      <c r="F1262" s="1"/>
      <c r="G1262" s="1"/>
      <c r="H1262" s="59"/>
      <c r="I1262" s="59"/>
      <c r="J1262" s="59"/>
      <c r="K1262" s="59"/>
      <c r="L1262" s="59"/>
      <c r="M1262" s="59"/>
      <c r="N1262" s="59"/>
      <c r="O1262" s="3"/>
      <c r="P1262" s="1"/>
    </row>
    <row r="1263" spans="1:16" ht="12.75" customHeight="1" x14ac:dyDescent="0.2">
      <c r="A1263" s="1"/>
      <c r="B1263" s="1"/>
      <c r="C1263" s="1"/>
      <c r="D1263" s="1"/>
      <c r="F1263" s="1"/>
      <c r="G1263" s="1"/>
      <c r="H1263" s="59"/>
      <c r="I1263" s="59"/>
      <c r="J1263" s="59"/>
      <c r="K1263" s="59"/>
      <c r="L1263" s="59"/>
      <c r="M1263" s="59"/>
      <c r="N1263" s="59"/>
      <c r="O1263" s="3"/>
      <c r="P1263" s="1"/>
    </row>
    <row r="1264" spans="1:16" ht="12.75" customHeight="1" x14ac:dyDescent="0.2">
      <c r="A1264" s="1"/>
      <c r="B1264" s="1"/>
      <c r="C1264" s="1"/>
      <c r="D1264" s="1"/>
      <c r="F1264" s="1"/>
      <c r="G1264" s="1"/>
      <c r="H1264" s="59"/>
      <c r="I1264" s="59"/>
      <c r="J1264" s="59"/>
      <c r="K1264" s="59"/>
      <c r="L1264" s="59"/>
      <c r="M1264" s="59"/>
      <c r="N1264" s="59"/>
      <c r="O1264" s="3"/>
      <c r="P1264" s="1"/>
    </row>
    <row r="1265" spans="1:16" ht="12.75" customHeight="1" x14ac:dyDescent="0.2">
      <c r="A1265" s="1"/>
      <c r="B1265" s="1"/>
      <c r="C1265" s="1"/>
      <c r="D1265" s="1"/>
      <c r="F1265" s="1"/>
      <c r="G1265" s="1"/>
      <c r="H1265" s="59"/>
      <c r="I1265" s="59"/>
      <c r="J1265" s="59"/>
      <c r="K1265" s="59"/>
      <c r="L1265" s="59"/>
      <c r="M1265" s="59"/>
      <c r="N1265" s="59"/>
      <c r="O1265" s="3"/>
      <c r="P1265" s="1"/>
    </row>
    <row r="1266" spans="1:16" ht="12.75" customHeight="1" x14ac:dyDescent="0.2">
      <c r="A1266" s="1"/>
      <c r="B1266" s="1"/>
      <c r="C1266" s="1"/>
      <c r="D1266" s="1"/>
      <c r="F1266" s="1"/>
      <c r="G1266" s="1"/>
      <c r="H1266" s="59"/>
      <c r="I1266" s="59"/>
      <c r="J1266" s="59"/>
      <c r="K1266" s="59"/>
      <c r="L1266" s="59"/>
      <c r="M1266" s="59"/>
      <c r="N1266" s="59"/>
      <c r="O1266" s="3"/>
      <c r="P1266" s="1"/>
    </row>
    <row r="1267" spans="1:16" ht="12.75" customHeight="1" x14ac:dyDescent="0.2">
      <c r="A1267" s="1"/>
      <c r="B1267" s="1"/>
      <c r="C1267" s="1"/>
      <c r="D1267" s="1"/>
      <c r="F1267" s="1"/>
      <c r="G1267" s="1"/>
      <c r="H1267" s="59"/>
      <c r="I1267" s="59"/>
      <c r="J1267" s="59"/>
      <c r="K1267" s="59"/>
      <c r="L1267" s="59"/>
      <c r="M1267" s="59"/>
      <c r="N1267" s="59"/>
      <c r="O1267" s="3"/>
      <c r="P1267" s="1"/>
    </row>
    <row r="1268" spans="1:16" ht="12.75" customHeight="1" x14ac:dyDescent="0.2">
      <c r="A1268" s="1"/>
      <c r="B1268" s="1"/>
      <c r="C1268" s="1"/>
      <c r="D1268" s="1"/>
      <c r="F1268" s="1"/>
      <c r="G1268" s="1"/>
      <c r="H1268" s="59"/>
      <c r="I1268" s="59"/>
      <c r="J1268" s="59"/>
      <c r="K1268" s="59"/>
      <c r="L1268" s="59"/>
      <c r="M1268" s="59"/>
      <c r="N1268" s="59"/>
      <c r="O1268" s="3"/>
      <c r="P1268" s="1"/>
    </row>
    <row r="1269" spans="1:16" ht="12.75" customHeight="1" x14ac:dyDescent="0.2">
      <c r="A1269" s="1"/>
      <c r="B1269" s="1"/>
      <c r="C1269" s="1"/>
      <c r="D1269" s="1"/>
      <c r="F1269" s="1"/>
      <c r="G1269" s="1"/>
      <c r="H1269" s="59"/>
      <c r="I1269" s="59"/>
      <c r="J1269" s="59"/>
      <c r="K1269" s="59"/>
      <c r="L1269" s="59"/>
      <c r="M1269" s="59"/>
      <c r="N1269" s="59"/>
      <c r="O1269" s="3"/>
      <c r="P1269" s="1"/>
    </row>
    <row r="1270" spans="1:16" ht="12.75" customHeight="1" x14ac:dyDescent="0.2">
      <c r="A1270" s="1"/>
      <c r="B1270" s="1"/>
      <c r="C1270" s="1"/>
      <c r="D1270" s="1"/>
      <c r="F1270" s="1"/>
      <c r="G1270" s="1"/>
      <c r="H1270" s="59"/>
      <c r="I1270" s="59"/>
      <c r="J1270" s="59"/>
      <c r="K1270" s="59"/>
      <c r="L1270" s="59"/>
      <c r="M1270" s="59"/>
      <c r="N1270" s="59"/>
      <c r="O1270" s="3"/>
      <c r="P1270" s="1"/>
    </row>
    <row r="1271" spans="1:16" ht="12.75" customHeight="1" x14ac:dyDescent="0.2">
      <c r="A1271" s="1"/>
      <c r="B1271" s="1"/>
      <c r="C1271" s="1"/>
      <c r="D1271" s="1"/>
      <c r="F1271" s="1"/>
      <c r="G1271" s="1"/>
      <c r="H1271" s="59"/>
      <c r="I1271" s="59"/>
      <c r="J1271" s="59"/>
      <c r="K1271" s="59"/>
      <c r="L1271" s="59"/>
      <c r="M1271" s="59"/>
      <c r="N1271" s="59"/>
      <c r="O1271" s="3"/>
      <c r="P1271" s="1"/>
    </row>
    <row r="1272" spans="1:16" ht="12.75" customHeight="1" x14ac:dyDescent="0.2">
      <c r="A1272" s="1"/>
      <c r="B1272" s="1"/>
      <c r="C1272" s="1"/>
      <c r="D1272" s="1"/>
      <c r="F1272" s="1"/>
      <c r="G1272" s="1"/>
      <c r="H1272" s="59"/>
      <c r="I1272" s="59"/>
      <c r="J1272" s="59"/>
      <c r="K1272" s="59"/>
      <c r="L1272" s="59"/>
      <c r="M1272" s="59"/>
      <c r="N1272" s="59"/>
      <c r="O1272" s="3"/>
      <c r="P1272" s="1"/>
    </row>
    <row r="1273" spans="1:16" ht="12.75" customHeight="1" x14ac:dyDescent="0.2">
      <c r="A1273" s="1"/>
      <c r="B1273" s="1"/>
      <c r="C1273" s="1"/>
      <c r="D1273" s="1"/>
      <c r="F1273" s="1"/>
      <c r="G1273" s="1"/>
      <c r="H1273" s="59"/>
      <c r="I1273" s="59"/>
      <c r="J1273" s="59"/>
      <c r="K1273" s="59"/>
      <c r="L1273" s="59"/>
      <c r="M1273" s="59"/>
      <c r="N1273" s="59"/>
      <c r="O1273" s="3"/>
      <c r="P1273" s="1"/>
    </row>
    <row r="1274" spans="1:16" ht="12.75" customHeight="1" x14ac:dyDescent="0.2">
      <c r="A1274" s="1"/>
      <c r="B1274" s="1"/>
      <c r="C1274" s="1"/>
      <c r="D1274" s="1"/>
      <c r="F1274" s="1"/>
      <c r="G1274" s="1"/>
      <c r="H1274" s="59"/>
      <c r="I1274" s="59"/>
      <c r="J1274" s="59"/>
      <c r="K1274" s="59"/>
      <c r="L1274" s="59"/>
      <c r="M1274" s="59"/>
      <c r="N1274" s="59"/>
      <c r="O1274" s="3"/>
      <c r="P1274" s="1"/>
    </row>
    <row r="1275" spans="1:16" ht="12.75" customHeight="1" x14ac:dyDescent="0.2">
      <c r="A1275" s="1"/>
      <c r="B1275" s="1"/>
      <c r="C1275" s="1"/>
      <c r="D1275" s="1"/>
      <c r="F1275" s="1"/>
      <c r="G1275" s="1"/>
      <c r="H1275" s="59"/>
      <c r="I1275" s="59"/>
      <c r="J1275" s="59"/>
      <c r="K1275" s="59"/>
      <c r="L1275" s="59"/>
      <c r="M1275" s="59"/>
      <c r="N1275" s="59"/>
      <c r="O1275" s="3"/>
      <c r="P1275" s="1"/>
    </row>
    <row r="1276" spans="1:16" ht="12.75" customHeight="1" x14ac:dyDescent="0.2">
      <c r="A1276" s="1"/>
      <c r="B1276" s="1"/>
      <c r="C1276" s="1"/>
      <c r="D1276" s="1"/>
      <c r="F1276" s="1"/>
      <c r="G1276" s="1"/>
      <c r="H1276" s="59"/>
      <c r="I1276" s="59"/>
      <c r="J1276" s="59"/>
      <c r="K1276" s="59"/>
      <c r="L1276" s="59"/>
      <c r="M1276" s="59"/>
      <c r="N1276" s="59"/>
      <c r="O1276" s="3"/>
      <c r="P1276" s="1"/>
    </row>
    <row r="1277" spans="1:16" ht="12.75" customHeight="1" x14ac:dyDescent="0.2">
      <c r="A1277" s="1"/>
      <c r="B1277" s="1"/>
      <c r="C1277" s="1"/>
      <c r="D1277" s="1"/>
      <c r="F1277" s="1"/>
      <c r="G1277" s="1"/>
      <c r="H1277" s="59"/>
      <c r="I1277" s="59"/>
      <c r="J1277" s="59"/>
      <c r="K1277" s="59"/>
      <c r="L1277" s="59"/>
      <c r="M1277" s="59"/>
      <c r="N1277" s="59"/>
      <c r="O1277" s="3"/>
      <c r="P1277" s="1"/>
    </row>
    <row r="1278" spans="1:16" ht="12.75" customHeight="1" x14ac:dyDescent="0.2">
      <c r="A1278" s="1"/>
      <c r="B1278" s="1"/>
      <c r="C1278" s="1"/>
      <c r="D1278" s="1"/>
      <c r="F1278" s="1"/>
      <c r="G1278" s="1"/>
      <c r="H1278" s="59"/>
      <c r="I1278" s="59"/>
      <c r="J1278" s="59"/>
      <c r="K1278" s="59"/>
      <c r="L1278" s="59"/>
      <c r="M1278" s="59"/>
      <c r="N1278" s="59"/>
      <c r="O1278" s="3"/>
      <c r="P1278" s="1"/>
    </row>
    <row r="1279" spans="1:16" ht="12.75" customHeight="1" x14ac:dyDescent="0.2">
      <c r="A1279" s="1"/>
      <c r="B1279" s="1"/>
      <c r="C1279" s="1"/>
      <c r="D1279" s="1"/>
      <c r="F1279" s="1"/>
      <c r="G1279" s="1"/>
      <c r="H1279" s="59"/>
      <c r="I1279" s="59"/>
      <c r="J1279" s="59"/>
      <c r="K1279" s="59"/>
      <c r="L1279" s="59"/>
      <c r="M1279" s="59"/>
      <c r="N1279" s="59"/>
      <c r="O1279" s="3"/>
      <c r="P1279" s="1"/>
    </row>
    <row r="1280" spans="1:16" ht="12.75" customHeight="1" x14ac:dyDescent="0.2">
      <c r="A1280" s="1"/>
      <c r="B1280" s="1"/>
      <c r="C1280" s="1"/>
      <c r="D1280" s="1"/>
      <c r="F1280" s="1"/>
      <c r="G1280" s="1"/>
      <c r="H1280" s="59"/>
      <c r="I1280" s="59"/>
      <c r="J1280" s="59"/>
      <c r="K1280" s="59"/>
      <c r="L1280" s="59"/>
      <c r="M1280" s="59"/>
      <c r="N1280" s="59"/>
      <c r="O1280" s="3"/>
      <c r="P1280" s="1"/>
    </row>
    <row r="1281" spans="1:16" ht="12.75" customHeight="1" x14ac:dyDescent="0.2">
      <c r="A1281" s="1"/>
      <c r="B1281" s="1"/>
      <c r="C1281" s="1"/>
      <c r="D1281" s="1"/>
      <c r="F1281" s="1"/>
      <c r="G1281" s="1"/>
      <c r="H1281" s="59"/>
      <c r="I1281" s="59"/>
      <c r="J1281" s="59"/>
      <c r="K1281" s="59"/>
      <c r="L1281" s="59"/>
      <c r="M1281" s="59"/>
      <c r="N1281" s="59"/>
      <c r="O1281" s="3"/>
      <c r="P1281" s="1"/>
    </row>
    <row r="1282" spans="1:16" ht="12.75" customHeight="1" x14ac:dyDescent="0.2">
      <c r="A1282" s="1"/>
      <c r="B1282" s="1"/>
      <c r="C1282" s="1"/>
      <c r="D1282" s="1"/>
      <c r="F1282" s="1"/>
      <c r="G1282" s="1"/>
      <c r="H1282" s="59"/>
      <c r="I1282" s="59"/>
      <c r="J1282" s="59"/>
      <c r="K1282" s="59"/>
      <c r="L1282" s="59"/>
      <c r="M1282" s="59"/>
      <c r="N1282" s="59"/>
      <c r="O1282" s="3"/>
      <c r="P1282" s="1"/>
    </row>
    <row r="1283" spans="1:16" ht="12.75" customHeight="1" x14ac:dyDescent="0.2">
      <c r="A1283" s="1"/>
      <c r="B1283" s="1"/>
      <c r="C1283" s="1"/>
      <c r="D1283" s="1"/>
      <c r="F1283" s="1"/>
      <c r="G1283" s="1"/>
      <c r="H1283" s="59"/>
      <c r="I1283" s="59"/>
      <c r="J1283" s="59"/>
      <c r="K1283" s="59"/>
      <c r="L1283" s="59"/>
      <c r="M1283" s="59"/>
      <c r="N1283" s="59"/>
      <c r="O1283" s="3"/>
      <c r="P1283" s="1"/>
    </row>
    <row r="1284" spans="1:16" ht="12.75" customHeight="1" x14ac:dyDescent="0.2">
      <c r="A1284" s="1"/>
      <c r="B1284" s="1"/>
      <c r="C1284" s="1"/>
      <c r="D1284" s="1"/>
      <c r="F1284" s="1"/>
      <c r="G1284" s="1"/>
      <c r="H1284" s="59"/>
      <c r="I1284" s="59"/>
      <c r="J1284" s="59"/>
      <c r="K1284" s="59"/>
      <c r="L1284" s="59"/>
      <c r="M1284" s="59"/>
      <c r="N1284" s="59"/>
      <c r="O1284" s="3"/>
      <c r="P1284" s="1"/>
    </row>
    <row r="1285" spans="1:16" ht="12.75" customHeight="1" x14ac:dyDescent="0.2">
      <c r="A1285" s="1"/>
      <c r="B1285" s="1"/>
      <c r="C1285" s="1"/>
      <c r="D1285" s="1"/>
      <c r="F1285" s="1"/>
      <c r="G1285" s="1"/>
      <c r="H1285" s="59"/>
      <c r="I1285" s="59"/>
      <c r="J1285" s="59"/>
      <c r="K1285" s="59"/>
      <c r="L1285" s="59"/>
      <c r="M1285" s="59"/>
      <c r="N1285" s="59"/>
      <c r="O1285" s="3"/>
      <c r="P1285" s="1"/>
    </row>
    <row r="1286" spans="1:16" ht="12.75" customHeight="1" x14ac:dyDescent="0.2">
      <c r="A1286" s="1"/>
      <c r="B1286" s="1"/>
      <c r="C1286" s="1"/>
      <c r="D1286" s="1"/>
      <c r="F1286" s="1"/>
      <c r="G1286" s="1"/>
      <c r="H1286" s="59"/>
      <c r="I1286" s="59"/>
      <c r="J1286" s="59"/>
      <c r="K1286" s="59"/>
      <c r="L1286" s="59"/>
      <c r="M1286" s="59"/>
      <c r="N1286" s="59"/>
      <c r="O1286" s="3"/>
      <c r="P1286" s="1"/>
    </row>
    <row r="1287" spans="1:16" ht="12.75" customHeight="1" x14ac:dyDescent="0.2">
      <c r="A1287" s="1"/>
      <c r="B1287" s="1"/>
      <c r="C1287" s="1"/>
      <c r="D1287" s="1"/>
      <c r="F1287" s="1"/>
      <c r="G1287" s="1"/>
      <c r="H1287" s="59"/>
      <c r="I1287" s="59"/>
      <c r="J1287" s="59"/>
      <c r="K1287" s="59"/>
      <c r="L1287" s="59"/>
      <c r="M1287" s="59"/>
      <c r="N1287" s="59"/>
      <c r="O1287" s="3"/>
      <c r="P1287" s="1"/>
    </row>
    <row r="1288" spans="1:16" ht="12.75" customHeight="1" x14ac:dyDescent="0.2">
      <c r="A1288" s="1"/>
      <c r="B1288" s="1"/>
      <c r="C1288" s="1"/>
      <c r="D1288" s="1"/>
      <c r="F1288" s="1"/>
      <c r="G1288" s="1"/>
      <c r="H1288" s="59"/>
      <c r="I1288" s="59"/>
      <c r="J1288" s="59"/>
      <c r="K1288" s="59"/>
      <c r="L1288" s="59"/>
      <c r="M1288" s="59"/>
      <c r="N1288" s="59"/>
      <c r="O1288" s="3"/>
      <c r="P1288" s="1"/>
    </row>
    <row r="1289" spans="1:16" ht="12.75" customHeight="1" x14ac:dyDescent="0.2">
      <c r="A1289" s="1"/>
      <c r="B1289" s="1"/>
      <c r="C1289" s="1"/>
      <c r="D1289" s="1"/>
      <c r="F1289" s="1"/>
      <c r="G1289" s="1"/>
      <c r="H1289" s="59"/>
      <c r="I1289" s="59"/>
      <c r="J1289" s="59"/>
      <c r="K1289" s="59"/>
      <c r="L1289" s="59"/>
      <c r="M1289" s="59"/>
      <c r="N1289" s="59"/>
      <c r="O1289" s="3"/>
      <c r="P1289" s="1"/>
    </row>
    <row r="1290" spans="1:16" ht="12.75" customHeight="1" x14ac:dyDescent="0.2">
      <c r="A1290" s="1"/>
      <c r="B1290" s="1"/>
      <c r="C1290" s="1"/>
      <c r="D1290" s="1"/>
      <c r="F1290" s="1"/>
      <c r="G1290" s="1"/>
      <c r="H1290" s="59"/>
      <c r="I1290" s="59"/>
      <c r="J1290" s="59"/>
      <c r="K1290" s="59"/>
      <c r="L1290" s="59"/>
      <c r="M1290" s="59"/>
      <c r="N1290" s="59"/>
      <c r="O1290" s="3"/>
      <c r="P1290" s="1"/>
    </row>
    <row r="1291" spans="1:16" ht="12.75" customHeight="1" x14ac:dyDescent="0.2">
      <c r="A1291" s="1"/>
      <c r="B1291" s="1"/>
      <c r="C1291" s="1"/>
      <c r="D1291" s="1"/>
      <c r="F1291" s="1"/>
      <c r="G1291" s="1"/>
      <c r="H1291" s="59"/>
      <c r="I1291" s="59"/>
      <c r="J1291" s="59"/>
      <c r="K1291" s="59"/>
      <c r="L1291" s="59"/>
      <c r="M1291" s="59"/>
      <c r="N1291" s="59"/>
      <c r="O1291" s="3"/>
      <c r="P1291" s="1"/>
    </row>
    <row r="1292" spans="1:16" ht="12.75" customHeight="1" x14ac:dyDescent="0.2">
      <c r="A1292" s="1"/>
      <c r="B1292" s="1"/>
      <c r="C1292" s="1"/>
      <c r="D1292" s="1"/>
      <c r="F1292" s="1"/>
      <c r="G1292" s="1"/>
      <c r="H1292" s="59"/>
      <c r="I1292" s="59"/>
      <c r="J1292" s="59"/>
      <c r="K1292" s="59"/>
      <c r="L1292" s="59"/>
      <c r="M1292" s="59"/>
      <c r="N1292" s="59"/>
      <c r="O1292" s="3"/>
      <c r="P1292" s="1"/>
    </row>
    <row r="1293" spans="1:16" ht="12.75" customHeight="1" x14ac:dyDescent="0.2">
      <c r="A1293" s="1"/>
      <c r="B1293" s="1"/>
      <c r="C1293" s="1"/>
      <c r="D1293" s="1"/>
      <c r="F1293" s="1"/>
      <c r="G1293" s="1"/>
      <c r="H1293" s="59"/>
      <c r="I1293" s="59"/>
      <c r="J1293" s="59"/>
      <c r="K1293" s="59"/>
      <c r="L1293" s="59"/>
      <c r="M1293" s="59"/>
      <c r="N1293" s="59"/>
      <c r="O1293" s="3"/>
      <c r="P1293" s="1"/>
    </row>
    <row r="1294" spans="1:16" ht="12.75" customHeight="1" x14ac:dyDescent="0.2">
      <c r="A1294" s="1"/>
      <c r="B1294" s="1"/>
      <c r="C1294" s="1"/>
      <c r="D1294" s="1"/>
      <c r="F1294" s="1"/>
      <c r="G1294" s="1"/>
      <c r="H1294" s="59"/>
      <c r="I1294" s="59"/>
      <c r="J1294" s="59"/>
      <c r="K1294" s="59"/>
      <c r="L1294" s="59"/>
      <c r="M1294" s="59"/>
      <c r="N1294" s="59"/>
      <c r="O1294" s="3"/>
      <c r="P1294" s="1"/>
    </row>
    <row r="1295" spans="1:16" ht="12.75" customHeight="1" x14ac:dyDescent="0.2">
      <c r="A1295" s="1"/>
      <c r="B1295" s="1"/>
      <c r="C1295" s="1"/>
      <c r="D1295" s="1"/>
      <c r="F1295" s="1"/>
      <c r="G1295" s="1"/>
      <c r="H1295" s="59"/>
      <c r="I1295" s="59"/>
      <c r="J1295" s="59"/>
      <c r="K1295" s="59"/>
      <c r="L1295" s="59"/>
      <c r="M1295" s="59"/>
      <c r="N1295" s="59"/>
      <c r="O1295" s="3"/>
      <c r="P1295" s="1"/>
    </row>
    <row r="1296" spans="1:16" ht="12.75" customHeight="1" x14ac:dyDescent="0.2">
      <c r="A1296" s="1"/>
      <c r="B1296" s="1"/>
      <c r="C1296" s="1"/>
      <c r="D1296" s="1"/>
      <c r="F1296" s="1"/>
      <c r="G1296" s="1"/>
      <c r="H1296" s="59"/>
      <c r="I1296" s="59"/>
      <c r="J1296" s="59"/>
      <c r="K1296" s="59"/>
      <c r="L1296" s="59"/>
      <c r="M1296" s="59"/>
      <c r="N1296" s="59"/>
      <c r="O1296" s="3"/>
      <c r="P1296" s="1"/>
    </row>
    <row r="1297" spans="1:16" ht="12.75" customHeight="1" x14ac:dyDescent="0.2">
      <c r="A1297" s="1"/>
      <c r="B1297" s="1"/>
      <c r="C1297" s="1"/>
      <c r="D1297" s="1"/>
      <c r="F1297" s="1"/>
      <c r="G1297" s="1"/>
      <c r="H1297" s="59"/>
      <c r="I1297" s="59"/>
      <c r="J1297" s="59"/>
      <c r="K1297" s="59"/>
      <c r="L1297" s="59"/>
      <c r="M1297" s="59"/>
      <c r="N1297" s="59"/>
      <c r="O1297" s="3"/>
      <c r="P1297" s="1"/>
    </row>
    <row r="1298" spans="1:16" ht="12.75" customHeight="1" x14ac:dyDescent="0.2">
      <c r="A1298" s="1"/>
      <c r="B1298" s="1"/>
      <c r="C1298" s="1"/>
      <c r="D1298" s="1"/>
      <c r="F1298" s="1"/>
      <c r="G1298" s="1"/>
      <c r="H1298" s="59"/>
      <c r="I1298" s="59"/>
      <c r="J1298" s="59"/>
      <c r="K1298" s="59"/>
      <c r="L1298" s="59"/>
      <c r="M1298" s="59"/>
      <c r="N1298" s="59"/>
      <c r="O1298" s="3"/>
      <c r="P1298" s="1"/>
    </row>
    <row r="1299" spans="1:16" ht="12.75" customHeight="1" x14ac:dyDescent="0.2">
      <c r="A1299" s="1"/>
      <c r="B1299" s="1"/>
      <c r="C1299" s="1"/>
      <c r="D1299" s="1"/>
      <c r="F1299" s="1"/>
      <c r="G1299" s="1"/>
      <c r="H1299" s="59"/>
      <c r="I1299" s="59"/>
      <c r="J1299" s="59"/>
      <c r="K1299" s="59"/>
      <c r="L1299" s="59"/>
      <c r="M1299" s="59"/>
      <c r="N1299" s="59"/>
      <c r="O1299" s="3"/>
      <c r="P1299" s="1"/>
    </row>
    <row r="1300" spans="1:16" ht="12.75" customHeight="1" x14ac:dyDescent="0.2">
      <c r="A1300" s="1"/>
      <c r="B1300" s="1"/>
      <c r="C1300" s="1"/>
      <c r="D1300" s="1"/>
      <c r="F1300" s="1"/>
      <c r="G1300" s="1"/>
      <c r="H1300" s="59"/>
      <c r="I1300" s="59"/>
      <c r="J1300" s="59"/>
      <c r="K1300" s="59"/>
      <c r="L1300" s="59"/>
      <c r="M1300" s="59"/>
      <c r="N1300" s="59"/>
      <c r="O1300" s="3"/>
      <c r="P1300" s="1"/>
    </row>
    <row r="1301" spans="1:16" ht="12.75" customHeight="1" x14ac:dyDescent="0.2">
      <c r="A1301" s="1"/>
      <c r="B1301" s="1"/>
      <c r="C1301" s="1"/>
      <c r="D1301" s="1"/>
      <c r="F1301" s="1"/>
      <c r="G1301" s="1"/>
      <c r="H1301" s="59"/>
      <c r="I1301" s="59"/>
      <c r="J1301" s="59"/>
      <c r="K1301" s="59"/>
      <c r="L1301" s="59"/>
      <c r="M1301" s="59"/>
      <c r="N1301" s="59"/>
      <c r="O1301" s="3"/>
      <c r="P1301" s="1"/>
    </row>
    <row r="1302" spans="1:16" ht="12.75" customHeight="1" x14ac:dyDescent="0.2">
      <c r="A1302" s="1"/>
      <c r="B1302" s="1"/>
      <c r="C1302" s="1"/>
      <c r="D1302" s="1"/>
      <c r="F1302" s="1"/>
      <c r="G1302" s="1"/>
      <c r="H1302" s="59"/>
      <c r="I1302" s="59"/>
      <c r="J1302" s="59"/>
      <c r="K1302" s="59"/>
      <c r="L1302" s="59"/>
      <c r="M1302" s="59"/>
      <c r="N1302" s="59"/>
      <c r="O1302" s="3"/>
      <c r="P1302" s="1"/>
    </row>
    <row r="1303" spans="1:16" ht="12.75" customHeight="1" x14ac:dyDescent="0.2">
      <c r="A1303" s="1"/>
      <c r="B1303" s="1"/>
      <c r="C1303" s="1"/>
      <c r="D1303" s="1"/>
      <c r="F1303" s="1"/>
      <c r="G1303" s="1"/>
      <c r="H1303" s="59"/>
      <c r="I1303" s="59"/>
      <c r="J1303" s="59"/>
      <c r="K1303" s="59"/>
      <c r="L1303" s="59"/>
      <c r="M1303" s="59"/>
      <c r="N1303" s="59"/>
      <c r="O1303" s="3"/>
      <c r="P1303" s="1"/>
    </row>
    <row r="1304" spans="1:16" ht="12.75" customHeight="1" x14ac:dyDescent="0.2">
      <c r="A1304" s="1"/>
      <c r="B1304" s="1"/>
      <c r="C1304" s="1"/>
      <c r="D1304" s="1"/>
      <c r="F1304" s="1"/>
      <c r="G1304" s="1"/>
      <c r="H1304" s="59"/>
      <c r="I1304" s="59"/>
      <c r="J1304" s="59"/>
      <c r="K1304" s="59"/>
      <c r="L1304" s="59"/>
      <c r="M1304" s="59"/>
      <c r="N1304" s="59"/>
      <c r="O1304" s="3"/>
      <c r="P1304" s="1"/>
    </row>
    <row r="1305" spans="1:16" ht="12.75" customHeight="1" x14ac:dyDescent="0.2">
      <c r="A1305" s="1"/>
      <c r="B1305" s="1"/>
      <c r="C1305" s="1"/>
      <c r="D1305" s="1"/>
      <c r="F1305" s="1"/>
      <c r="G1305" s="1"/>
      <c r="H1305" s="59"/>
      <c r="I1305" s="59"/>
      <c r="J1305" s="59"/>
      <c r="K1305" s="59"/>
      <c r="L1305" s="59"/>
      <c r="M1305" s="59"/>
      <c r="N1305" s="59"/>
      <c r="O1305" s="3"/>
      <c r="P1305" s="1"/>
    </row>
    <row r="1306" spans="1:16" ht="12.75" customHeight="1" x14ac:dyDescent="0.2">
      <c r="A1306" s="1"/>
      <c r="B1306" s="1"/>
      <c r="C1306" s="1"/>
      <c r="D1306" s="1"/>
      <c r="F1306" s="1"/>
      <c r="G1306" s="1"/>
      <c r="H1306" s="59"/>
      <c r="I1306" s="59"/>
      <c r="J1306" s="59"/>
      <c r="K1306" s="59"/>
      <c r="L1306" s="59"/>
      <c r="M1306" s="59"/>
      <c r="N1306" s="59"/>
      <c r="O1306" s="3"/>
      <c r="P1306" s="1"/>
    </row>
    <row r="1307" spans="1:16" ht="12.75" customHeight="1" x14ac:dyDescent="0.2">
      <c r="A1307" s="1"/>
      <c r="B1307" s="1"/>
      <c r="C1307" s="1"/>
      <c r="D1307" s="1"/>
      <c r="F1307" s="1"/>
      <c r="G1307" s="1"/>
      <c r="H1307" s="59"/>
      <c r="I1307" s="59"/>
      <c r="J1307" s="59"/>
      <c r="K1307" s="59"/>
      <c r="L1307" s="59"/>
      <c r="M1307" s="59"/>
      <c r="N1307" s="59"/>
      <c r="O1307" s="3"/>
      <c r="P1307" s="1"/>
    </row>
    <row r="1308" spans="1:16" ht="12.75" customHeight="1" x14ac:dyDescent="0.2">
      <c r="A1308" s="1"/>
      <c r="B1308" s="1"/>
      <c r="C1308" s="1"/>
      <c r="D1308" s="1"/>
      <c r="F1308" s="1"/>
      <c r="G1308" s="1"/>
      <c r="H1308" s="59"/>
      <c r="I1308" s="59"/>
      <c r="J1308" s="59"/>
      <c r="K1308" s="59"/>
      <c r="L1308" s="59"/>
      <c r="M1308" s="59"/>
      <c r="N1308" s="59"/>
      <c r="O1308" s="3"/>
      <c r="P1308" s="1"/>
    </row>
    <row r="1309" spans="1:16" ht="12.75" customHeight="1" x14ac:dyDescent="0.2">
      <c r="A1309" s="1"/>
      <c r="B1309" s="1"/>
      <c r="C1309" s="1"/>
      <c r="D1309" s="1"/>
      <c r="F1309" s="1"/>
      <c r="G1309" s="1"/>
      <c r="H1309" s="59"/>
      <c r="I1309" s="59"/>
      <c r="J1309" s="59"/>
      <c r="K1309" s="59"/>
      <c r="L1309" s="59"/>
      <c r="M1309" s="59"/>
      <c r="N1309" s="59"/>
      <c r="O1309" s="3"/>
      <c r="P1309" s="1"/>
    </row>
    <row r="1310" spans="1:16" ht="12.75" customHeight="1" x14ac:dyDescent="0.2">
      <c r="A1310" s="1"/>
      <c r="B1310" s="1"/>
      <c r="C1310" s="1"/>
      <c r="D1310" s="1"/>
      <c r="F1310" s="1"/>
      <c r="G1310" s="1"/>
      <c r="H1310" s="59"/>
      <c r="I1310" s="59"/>
      <c r="J1310" s="59"/>
      <c r="K1310" s="59"/>
      <c r="L1310" s="59"/>
      <c r="M1310" s="59"/>
      <c r="N1310" s="59"/>
      <c r="O1310" s="3"/>
      <c r="P1310" s="1"/>
    </row>
    <row r="1311" spans="1:16" ht="12.75" customHeight="1" x14ac:dyDescent="0.2">
      <c r="A1311" s="1"/>
      <c r="B1311" s="1"/>
      <c r="C1311" s="1"/>
      <c r="D1311" s="1"/>
      <c r="F1311" s="1"/>
      <c r="G1311" s="1"/>
      <c r="H1311" s="59"/>
      <c r="I1311" s="59"/>
      <c r="J1311" s="59"/>
      <c r="K1311" s="59"/>
      <c r="L1311" s="59"/>
      <c r="M1311" s="59"/>
      <c r="N1311" s="59"/>
      <c r="O1311" s="3"/>
      <c r="P1311" s="1"/>
    </row>
    <row r="1312" spans="1:16" ht="12.75" customHeight="1" x14ac:dyDescent="0.2">
      <c r="A1312" s="1"/>
      <c r="B1312" s="1"/>
      <c r="C1312" s="1"/>
      <c r="D1312" s="1"/>
      <c r="F1312" s="1"/>
      <c r="G1312" s="1"/>
      <c r="H1312" s="59"/>
      <c r="I1312" s="59"/>
      <c r="J1312" s="59"/>
      <c r="K1312" s="59"/>
      <c r="L1312" s="59"/>
      <c r="M1312" s="59"/>
      <c r="N1312" s="59"/>
      <c r="O1312" s="3"/>
      <c r="P1312" s="1"/>
    </row>
    <row r="1313" spans="1:16" ht="12.75" customHeight="1" x14ac:dyDescent="0.2">
      <c r="A1313" s="1"/>
      <c r="B1313" s="1"/>
      <c r="C1313" s="1"/>
      <c r="D1313" s="1"/>
      <c r="F1313" s="1"/>
      <c r="G1313" s="1"/>
      <c r="H1313" s="59"/>
      <c r="I1313" s="59"/>
      <c r="J1313" s="59"/>
      <c r="K1313" s="59"/>
      <c r="L1313" s="59"/>
      <c r="M1313" s="59"/>
      <c r="N1313" s="59"/>
      <c r="O1313" s="3"/>
      <c r="P1313" s="1"/>
    </row>
    <row r="1314" spans="1:16" ht="12.75" customHeight="1" x14ac:dyDescent="0.2">
      <c r="A1314" s="1"/>
      <c r="B1314" s="1"/>
      <c r="C1314" s="1"/>
      <c r="D1314" s="1"/>
      <c r="F1314" s="1"/>
      <c r="G1314" s="1"/>
      <c r="H1314" s="59"/>
      <c r="I1314" s="59"/>
      <c r="J1314" s="59"/>
      <c r="K1314" s="59"/>
      <c r="L1314" s="59"/>
      <c r="M1314" s="59"/>
      <c r="N1314" s="59"/>
      <c r="O1314" s="3"/>
      <c r="P1314" s="1"/>
    </row>
    <row r="1315" spans="1:16" ht="12.75" customHeight="1" x14ac:dyDescent="0.2">
      <c r="A1315" s="1"/>
      <c r="B1315" s="1"/>
      <c r="C1315" s="1"/>
      <c r="D1315" s="1"/>
      <c r="F1315" s="1"/>
      <c r="G1315" s="1"/>
      <c r="H1315" s="59"/>
      <c r="I1315" s="59"/>
      <c r="J1315" s="59"/>
      <c r="K1315" s="59"/>
      <c r="L1315" s="59"/>
      <c r="M1315" s="59"/>
      <c r="N1315" s="59"/>
      <c r="O1315" s="3"/>
      <c r="P1315" s="1"/>
    </row>
    <row r="1316" spans="1:16" ht="12.75" customHeight="1" x14ac:dyDescent="0.2">
      <c r="A1316" s="1"/>
      <c r="B1316" s="1"/>
      <c r="C1316" s="1"/>
      <c r="D1316" s="1"/>
      <c r="F1316" s="1"/>
      <c r="G1316" s="1"/>
      <c r="H1316" s="59"/>
      <c r="I1316" s="59"/>
      <c r="J1316" s="59"/>
      <c r="K1316" s="59"/>
      <c r="L1316" s="59"/>
      <c r="M1316" s="59"/>
      <c r="N1316" s="59"/>
      <c r="O1316" s="3"/>
      <c r="P1316" s="1"/>
    </row>
    <row r="1317" spans="1:16" ht="12.75" customHeight="1" x14ac:dyDescent="0.2">
      <c r="A1317" s="1"/>
      <c r="B1317" s="1"/>
      <c r="C1317" s="1"/>
      <c r="D1317" s="1"/>
      <c r="F1317" s="1"/>
      <c r="G1317" s="1"/>
      <c r="H1317" s="59"/>
      <c r="I1317" s="59"/>
      <c r="J1317" s="59"/>
      <c r="K1317" s="59"/>
      <c r="L1317" s="59"/>
      <c r="M1317" s="59"/>
      <c r="N1317" s="59"/>
      <c r="O1317" s="3"/>
      <c r="P1317" s="1"/>
    </row>
    <row r="1318" spans="1:16" ht="12.75" customHeight="1" x14ac:dyDescent="0.2">
      <c r="A1318" s="1"/>
      <c r="B1318" s="1"/>
      <c r="C1318" s="1"/>
      <c r="D1318" s="1"/>
      <c r="F1318" s="1"/>
      <c r="G1318" s="1"/>
      <c r="H1318" s="59"/>
      <c r="I1318" s="59"/>
      <c r="J1318" s="59"/>
      <c r="K1318" s="59"/>
      <c r="L1318" s="59"/>
      <c r="M1318" s="59"/>
      <c r="N1318" s="59"/>
      <c r="O1318" s="3"/>
      <c r="P1318" s="1"/>
    </row>
    <row r="1319" spans="1:16" ht="12.75" customHeight="1" x14ac:dyDescent="0.2">
      <c r="A1319" s="1"/>
      <c r="B1319" s="1"/>
      <c r="C1319" s="1"/>
      <c r="D1319" s="1"/>
      <c r="F1319" s="1"/>
      <c r="G1319" s="1"/>
      <c r="H1319" s="59"/>
      <c r="I1319" s="59"/>
      <c r="J1319" s="59"/>
      <c r="K1319" s="59"/>
      <c r="L1319" s="59"/>
      <c r="M1319" s="59"/>
      <c r="N1319" s="59"/>
      <c r="O1319" s="3"/>
    </row>
    <row r="1320" spans="1:16" ht="12.75" customHeight="1" x14ac:dyDescent="0.2">
      <c r="A1320" s="1"/>
      <c r="B1320" s="1"/>
      <c r="C1320" s="1"/>
      <c r="D1320" s="1"/>
      <c r="F1320" s="1"/>
      <c r="G1320" s="1"/>
      <c r="H1320" s="59"/>
      <c r="I1320" s="59"/>
      <c r="J1320" s="59"/>
      <c r="K1320" s="59"/>
      <c r="L1320" s="59"/>
      <c r="M1320" s="59"/>
      <c r="N1320" s="59"/>
      <c r="O1320" s="3"/>
    </row>
    <row r="1321" spans="1:16" ht="12.75" customHeight="1" x14ac:dyDescent="0.2">
      <c r="A1321" s="1"/>
      <c r="B1321" s="1"/>
      <c r="C1321" s="1"/>
      <c r="D1321" s="1"/>
      <c r="F1321" s="1"/>
      <c r="G1321" s="1"/>
      <c r="H1321" s="59"/>
      <c r="I1321" s="59"/>
      <c r="J1321" s="59"/>
      <c r="K1321" s="59"/>
      <c r="L1321" s="59"/>
      <c r="M1321" s="59"/>
      <c r="N1321" s="59"/>
      <c r="O1321" s="3"/>
    </row>
    <row r="1322" spans="1:16" ht="12.75" customHeight="1" x14ac:dyDescent="0.2">
      <c r="A1322" s="1"/>
      <c r="B1322" s="1"/>
      <c r="C1322" s="1"/>
      <c r="D1322" s="1"/>
      <c r="F1322" s="1"/>
      <c r="G1322" s="1"/>
      <c r="H1322" s="59"/>
      <c r="I1322" s="59"/>
      <c r="J1322" s="59"/>
      <c r="K1322" s="59"/>
      <c r="L1322" s="59"/>
      <c r="M1322" s="59"/>
      <c r="N1322" s="59"/>
      <c r="O1322" s="3"/>
    </row>
    <row r="1323" spans="1:16" ht="12.75" customHeight="1" x14ac:dyDescent="0.2">
      <c r="A1323" s="1"/>
      <c r="B1323" s="1"/>
      <c r="C1323" s="1"/>
      <c r="D1323" s="1"/>
      <c r="F1323" s="1"/>
      <c r="G1323" s="1"/>
      <c r="H1323" s="59"/>
      <c r="I1323" s="59"/>
      <c r="J1323" s="59"/>
      <c r="K1323" s="59"/>
      <c r="L1323" s="59"/>
      <c r="M1323" s="59"/>
      <c r="N1323" s="59"/>
      <c r="O1323" s="3"/>
    </row>
    <row r="1324" spans="1:16" ht="12.75" customHeight="1" x14ac:dyDescent="0.2">
      <c r="A1324" s="1"/>
      <c r="B1324" s="1"/>
      <c r="C1324" s="1"/>
      <c r="D1324" s="1"/>
      <c r="F1324" s="1"/>
      <c r="G1324" s="1"/>
      <c r="H1324" s="59"/>
      <c r="I1324" s="59"/>
      <c r="J1324" s="59"/>
      <c r="K1324" s="59"/>
      <c r="L1324" s="59"/>
      <c r="M1324" s="59"/>
      <c r="N1324" s="59"/>
      <c r="O1324" s="3"/>
    </row>
    <row r="1325" spans="1:16" ht="12.75" customHeight="1" x14ac:dyDescent="0.2">
      <c r="A1325" s="1"/>
      <c r="B1325" s="1"/>
      <c r="C1325" s="1"/>
      <c r="D1325" s="1"/>
      <c r="F1325" s="1"/>
      <c r="G1325" s="1"/>
      <c r="H1325" s="59"/>
      <c r="I1325" s="59"/>
      <c r="J1325" s="59"/>
      <c r="K1325" s="59"/>
      <c r="L1325" s="59"/>
      <c r="M1325" s="59"/>
      <c r="N1325" s="59"/>
      <c r="O1325" s="3"/>
    </row>
    <row r="1326" spans="1:16" ht="12.75" customHeight="1" x14ac:dyDescent="0.2">
      <c r="A1326" s="1"/>
      <c r="B1326" s="1"/>
      <c r="C1326" s="1"/>
      <c r="D1326" s="1"/>
      <c r="F1326" s="1"/>
      <c r="G1326" s="1"/>
      <c r="H1326" s="59"/>
      <c r="I1326" s="59"/>
      <c r="J1326" s="59"/>
      <c r="K1326" s="59"/>
      <c r="L1326" s="59"/>
      <c r="M1326" s="59"/>
      <c r="N1326" s="59"/>
      <c r="O1326" s="3"/>
    </row>
    <row r="1327" spans="1:16" ht="12.75" customHeight="1" x14ac:dyDescent="0.2">
      <c r="A1327" s="1"/>
      <c r="B1327" s="1"/>
      <c r="C1327" s="1"/>
      <c r="D1327" s="1"/>
      <c r="F1327" s="1"/>
      <c r="G1327" s="1"/>
      <c r="H1327" s="59"/>
      <c r="I1327" s="59"/>
      <c r="J1327" s="59"/>
      <c r="K1327" s="59"/>
      <c r="L1327" s="59"/>
      <c r="M1327" s="59"/>
      <c r="N1327" s="59"/>
      <c r="O1327" s="3"/>
    </row>
    <row r="1328" spans="1:16" ht="12.75" customHeight="1" x14ac:dyDescent="0.2">
      <c r="A1328" s="1"/>
      <c r="B1328" s="1"/>
      <c r="C1328" s="1"/>
      <c r="D1328" s="1"/>
      <c r="F1328" s="1"/>
      <c r="G1328" s="1"/>
      <c r="H1328" s="59"/>
      <c r="I1328" s="59"/>
      <c r="J1328" s="59"/>
      <c r="K1328" s="59"/>
      <c r="L1328" s="59"/>
      <c r="M1328" s="59"/>
      <c r="N1328" s="59"/>
      <c r="O1328" s="3"/>
    </row>
    <row r="1329" spans="1:15" ht="12.75" customHeight="1" x14ac:dyDescent="0.2">
      <c r="A1329" s="1"/>
      <c r="B1329" s="1"/>
      <c r="C1329" s="1"/>
      <c r="D1329" s="1"/>
      <c r="F1329" s="1"/>
      <c r="G1329" s="1"/>
      <c r="H1329" s="59"/>
      <c r="I1329" s="59"/>
      <c r="J1329" s="59"/>
      <c r="K1329" s="59"/>
      <c r="L1329" s="59"/>
      <c r="M1329" s="59"/>
      <c r="N1329" s="59"/>
      <c r="O1329" s="3"/>
    </row>
    <row r="1330" spans="1:15" ht="12.75" customHeight="1" x14ac:dyDescent="0.2">
      <c r="A1330" s="1"/>
      <c r="B1330" s="1"/>
      <c r="C1330" s="1"/>
      <c r="D1330" s="1"/>
      <c r="F1330" s="1"/>
      <c r="G1330" s="1"/>
      <c r="H1330" s="59"/>
      <c r="I1330" s="59"/>
      <c r="J1330" s="59"/>
      <c r="K1330" s="59"/>
      <c r="L1330" s="59"/>
      <c r="M1330" s="59"/>
      <c r="N1330" s="59"/>
      <c r="O1330" s="3"/>
    </row>
    <row r="1331" spans="1:15" ht="12.75" customHeight="1" x14ac:dyDescent="0.2">
      <c r="A1331" s="1"/>
      <c r="B1331" s="1"/>
      <c r="C1331" s="1"/>
      <c r="D1331" s="1"/>
      <c r="F1331" s="1"/>
      <c r="G1331" s="1"/>
      <c r="H1331" s="59"/>
      <c r="I1331" s="59"/>
      <c r="J1331" s="59"/>
      <c r="K1331" s="59"/>
      <c r="L1331" s="59"/>
      <c r="M1331" s="59"/>
      <c r="N1331" s="59"/>
      <c r="O1331" s="3"/>
    </row>
    <row r="1332" spans="1:15" ht="12.75" customHeight="1" x14ac:dyDescent="0.2">
      <c r="A1332" s="1"/>
      <c r="B1332" s="1"/>
      <c r="C1332" s="1"/>
      <c r="D1332" s="1"/>
      <c r="F1332" s="1"/>
      <c r="G1332" s="1"/>
      <c r="H1332" s="59"/>
      <c r="I1332" s="59"/>
      <c r="J1332" s="59"/>
      <c r="K1332" s="59"/>
      <c r="L1332" s="59"/>
      <c r="M1332" s="59"/>
      <c r="N1332" s="59"/>
      <c r="O1332" s="3"/>
    </row>
    <row r="1333" spans="1:15" ht="12.75" customHeight="1" x14ac:dyDescent="0.2">
      <c r="A1333" s="1"/>
      <c r="B1333" s="1"/>
      <c r="C1333" s="1"/>
      <c r="D1333" s="1"/>
      <c r="F1333" s="1"/>
      <c r="G1333" s="1"/>
      <c r="H1333" s="59"/>
      <c r="I1333" s="59"/>
      <c r="J1333" s="59"/>
      <c r="K1333" s="59"/>
      <c r="L1333" s="59"/>
      <c r="M1333" s="59"/>
      <c r="N1333" s="59"/>
      <c r="O1333" s="3"/>
    </row>
    <row r="1334" spans="1:15" ht="12.75" customHeight="1" x14ac:dyDescent="0.2">
      <c r="A1334" s="1"/>
      <c r="B1334" s="1"/>
      <c r="C1334" s="1"/>
      <c r="D1334" s="1"/>
      <c r="F1334" s="1"/>
      <c r="G1334" s="1"/>
      <c r="H1334" s="59"/>
      <c r="I1334" s="59"/>
      <c r="J1334" s="59"/>
      <c r="K1334" s="59"/>
      <c r="L1334" s="59"/>
      <c r="M1334" s="59"/>
      <c r="N1334" s="59"/>
      <c r="O1334" s="3"/>
    </row>
    <row r="1335" spans="1:15" ht="12.75" customHeight="1" x14ac:dyDescent="0.2">
      <c r="A1335" s="1"/>
      <c r="B1335" s="1"/>
      <c r="C1335" s="1"/>
      <c r="D1335" s="1"/>
      <c r="F1335" s="1"/>
      <c r="G1335" s="1"/>
      <c r="H1335" s="59"/>
      <c r="I1335" s="59"/>
      <c r="J1335" s="59"/>
      <c r="K1335" s="59"/>
      <c r="L1335" s="59"/>
      <c r="M1335" s="59"/>
      <c r="N1335" s="59"/>
      <c r="O1335" s="3"/>
    </row>
    <row r="1336" spans="1:15" ht="12.75" customHeight="1" x14ac:dyDescent="0.2">
      <c r="A1336" s="1"/>
      <c r="B1336" s="1"/>
      <c r="C1336" s="1"/>
      <c r="D1336" s="1"/>
      <c r="F1336" s="1"/>
      <c r="G1336" s="1"/>
      <c r="H1336" s="59"/>
      <c r="I1336" s="59"/>
      <c r="J1336" s="59"/>
      <c r="K1336" s="59"/>
      <c r="L1336" s="59"/>
      <c r="M1336" s="59"/>
      <c r="N1336" s="59"/>
      <c r="O1336" s="3"/>
    </row>
    <row r="1337" spans="1:15" ht="12.75" customHeight="1" x14ac:dyDescent="0.2">
      <c r="A1337" s="1"/>
      <c r="B1337" s="1"/>
      <c r="C1337" s="1"/>
      <c r="D1337" s="1"/>
      <c r="F1337" s="1"/>
      <c r="G1337" s="1"/>
      <c r="H1337" s="59"/>
      <c r="I1337" s="59"/>
      <c r="J1337" s="59"/>
      <c r="K1337" s="59"/>
      <c r="L1337" s="59"/>
      <c r="M1337" s="59"/>
      <c r="N1337" s="59"/>
      <c r="O1337" s="3"/>
    </row>
    <row r="1338" spans="1:15" ht="12.75" customHeight="1" x14ac:dyDescent="0.2">
      <c r="A1338" s="1"/>
      <c r="B1338" s="1"/>
      <c r="C1338" s="1"/>
      <c r="D1338" s="1"/>
      <c r="F1338" s="1"/>
      <c r="G1338" s="1"/>
      <c r="H1338" s="59"/>
      <c r="I1338" s="59"/>
      <c r="J1338" s="59"/>
      <c r="K1338" s="59"/>
      <c r="L1338" s="59"/>
      <c r="M1338" s="59"/>
      <c r="N1338" s="59"/>
      <c r="O1338" s="3"/>
    </row>
    <row r="1339" spans="1:15" ht="12.75" customHeight="1" x14ac:dyDescent="0.2">
      <c r="A1339" s="1"/>
      <c r="B1339" s="1"/>
      <c r="C1339" s="1"/>
      <c r="D1339" s="1"/>
      <c r="F1339" s="1"/>
      <c r="G1339" s="1"/>
      <c r="H1339" s="59"/>
      <c r="I1339" s="59"/>
      <c r="J1339" s="59"/>
      <c r="K1339" s="59"/>
      <c r="L1339" s="59"/>
      <c r="M1339" s="59"/>
      <c r="N1339" s="59"/>
      <c r="O1339" s="3"/>
    </row>
    <row r="1340" spans="1:15" ht="12.75" customHeight="1" x14ac:dyDescent="0.2">
      <c r="A1340" s="1"/>
      <c r="B1340" s="1"/>
      <c r="C1340" s="1"/>
      <c r="D1340" s="1"/>
      <c r="F1340" s="1"/>
      <c r="G1340" s="1"/>
      <c r="H1340" s="59"/>
      <c r="I1340" s="59"/>
      <c r="J1340" s="59"/>
      <c r="K1340" s="59"/>
      <c r="L1340" s="59"/>
      <c r="M1340" s="59"/>
      <c r="N1340" s="59"/>
      <c r="O1340" s="3"/>
    </row>
    <row r="1341" spans="1:15" ht="12.75" customHeight="1" x14ac:dyDescent="0.2">
      <c r="A1341" s="1"/>
      <c r="B1341" s="1"/>
      <c r="C1341" s="1"/>
      <c r="D1341" s="1"/>
      <c r="F1341" s="1"/>
      <c r="G1341" s="1"/>
      <c r="H1341" s="59"/>
      <c r="I1341" s="59"/>
      <c r="J1341" s="59"/>
      <c r="K1341" s="59"/>
      <c r="L1341" s="59"/>
      <c r="M1341" s="59"/>
      <c r="N1341" s="59"/>
      <c r="O1341" s="3"/>
    </row>
    <row r="1342" spans="1:15" ht="12.75" customHeight="1" x14ac:dyDescent="0.2">
      <c r="A1342" s="1"/>
      <c r="B1342" s="1"/>
      <c r="C1342" s="1"/>
      <c r="D1342" s="1"/>
      <c r="F1342" s="1"/>
      <c r="G1342" s="1"/>
      <c r="H1342" s="59"/>
      <c r="I1342" s="59"/>
      <c r="J1342" s="59"/>
      <c r="K1342" s="59"/>
      <c r="L1342" s="59"/>
      <c r="M1342" s="59"/>
      <c r="N1342" s="59"/>
      <c r="O1342" s="3"/>
    </row>
    <row r="1343" spans="1:15" ht="12.75" customHeight="1" x14ac:dyDescent="0.2">
      <c r="A1343" s="1"/>
      <c r="B1343" s="1"/>
      <c r="C1343" s="1"/>
      <c r="D1343" s="1"/>
      <c r="F1343" s="1"/>
      <c r="G1343" s="1"/>
      <c r="H1343" s="59"/>
      <c r="I1343" s="59"/>
      <c r="J1343" s="59"/>
      <c r="K1343" s="59"/>
      <c r="L1343" s="59"/>
      <c r="M1343" s="59"/>
      <c r="N1343" s="59"/>
      <c r="O1343" s="3"/>
    </row>
    <row r="1344" spans="1:15" ht="12.75" customHeight="1" x14ac:dyDescent="0.2">
      <c r="A1344" s="1"/>
      <c r="B1344" s="1"/>
      <c r="C1344" s="1"/>
      <c r="D1344" s="1"/>
      <c r="F1344" s="1"/>
      <c r="G1344" s="1"/>
      <c r="H1344" s="59"/>
      <c r="I1344" s="59"/>
      <c r="J1344" s="59"/>
      <c r="K1344" s="59"/>
      <c r="L1344" s="59"/>
      <c r="M1344" s="59"/>
      <c r="N1344" s="59"/>
      <c r="O1344" s="3"/>
    </row>
    <row r="1345" spans="1:15" ht="12.75" customHeight="1" x14ac:dyDescent="0.2">
      <c r="A1345" s="1"/>
      <c r="B1345" s="1"/>
      <c r="C1345" s="1"/>
      <c r="D1345" s="1"/>
      <c r="F1345" s="1"/>
      <c r="G1345" s="1"/>
      <c r="H1345" s="59"/>
      <c r="I1345" s="59"/>
      <c r="J1345" s="59"/>
      <c r="K1345" s="59"/>
      <c r="L1345" s="59"/>
      <c r="M1345" s="59"/>
      <c r="N1345" s="59"/>
      <c r="O1345" s="3"/>
    </row>
    <row r="1346" spans="1:15" ht="12.75" customHeight="1" x14ac:dyDescent="0.2">
      <c r="A1346" s="1"/>
      <c r="B1346" s="1"/>
      <c r="C1346" s="1"/>
      <c r="D1346" s="1"/>
      <c r="F1346" s="1"/>
      <c r="G1346" s="1"/>
      <c r="H1346" s="59"/>
      <c r="I1346" s="59"/>
      <c r="J1346" s="59"/>
      <c r="K1346" s="59"/>
      <c r="L1346" s="59"/>
      <c r="M1346" s="59"/>
      <c r="N1346" s="59"/>
      <c r="O1346" s="3"/>
    </row>
    <row r="1347" spans="1:15" ht="12.75" customHeight="1" x14ac:dyDescent="0.2">
      <c r="A1347" s="1"/>
      <c r="B1347" s="1"/>
      <c r="C1347" s="1"/>
      <c r="D1347" s="1"/>
      <c r="F1347" s="1"/>
      <c r="G1347" s="1"/>
      <c r="H1347" s="59"/>
      <c r="I1347" s="59"/>
      <c r="J1347" s="59"/>
      <c r="K1347" s="59"/>
      <c r="L1347" s="59"/>
      <c r="M1347" s="59"/>
      <c r="N1347" s="59"/>
      <c r="O1347" s="3"/>
    </row>
    <row r="1348" spans="1:15" ht="12.75" customHeight="1" x14ac:dyDescent="0.2">
      <c r="A1348" s="1"/>
      <c r="B1348" s="1"/>
      <c r="C1348" s="1"/>
      <c r="D1348" s="1"/>
      <c r="F1348" s="1"/>
      <c r="G1348" s="1"/>
      <c r="H1348" s="59"/>
      <c r="I1348" s="59"/>
      <c r="J1348" s="59"/>
      <c r="K1348" s="59"/>
      <c r="L1348" s="59"/>
      <c r="M1348" s="59"/>
      <c r="N1348" s="59"/>
      <c r="O1348" s="3"/>
    </row>
    <row r="1349" spans="1:15" ht="12.75" customHeight="1" x14ac:dyDescent="0.2">
      <c r="A1349" s="1"/>
      <c r="B1349" s="1"/>
      <c r="C1349" s="1"/>
      <c r="D1349" s="1"/>
      <c r="F1349" s="1"/>
      <c r="G1349" s="1"/>
      <c r="H1349" s="59"/>
      <c r="I1349" s="59"/>
      <c r="J1349" s="59"/>
      <c r="K1349" s="59"/>
      <c r="L1349" s="59"/>
      <c r="M1349" s="59"/>
      <c r="N1349" s="59"/>
      <c r="O1349" s="3"/>
    </row>
    <row r="1350" spans="1:15" ht="12.75" customHeight="1" x14ac:dyDescent="0.2">
      <c r="A1350" s="1"/>
      <c r="B1350" s="1"/>
      <c r="C1350" s="1"/>
      <c r="D1350" s="1"/>
      <c r="F1350" s="1"/>
      <c r="G1350" s="1"/>
      <c r="H1350" s="59"/>
      <c r="I1350" s="59"/>
      <c r="J1350" s="59"/>
      <c r="K1350" s="59"/>
      <c r="L1350" s="59"/>
      <c r="M1350" s="59"/>
      <c r="N1350" s="59"/>
      <c r="O1350" s="3"/>
    </row>
    <row r="1351" spans="1:15" ht="12.75" customHeight="1" x14ac:dyDescent="0.2">
      <c r="A1351" s="1"/>
      <c r="B1351" s="1"/>
      <c r="C1351" s="1"/>
      <c r="D1351" s="1"/>
      <c r="F1351" s="1"/>
      <c r="G1351" s="1"/>
      <c r="H1351" s="59"/>
      <c r="I1351" s="59"/>
      <c r="J1351" s="59"/>
      <c r="K1351" s="59"/>
      <c r="L1351" s="59"/>
      <c r="M1351" s="59"/>
      <c r="N1351" s="59"/>
      <c r="O1351" s="3"/>
    </row>
    <row r="1352" spans="1:15" ht="12.75" customHeight="1" x14ac:dyDescent="0.2">
      <c r="A1352" s="1"/>
      <c r="B1352" s="1"/>
      <c r="C1352" s="1"/>
      <c r="D1352" s="1"/>
      <c r="F1352" s="1"/>
      <c r="G1352" s="1"/>
      <c r="H1352" s="59"/>
      <c r="I1352" s="59"/>
      <c r="J1352" s="59"/>
      <c r="K1352" s="59"/>
      <c r="L1352" s="59"/>
      <c r="M1352" s="59"/>
      <c r="N1352" s="59"/>
      <c r="O1352" s="3"/>
    </row>
    <row r="1353" spans="1:15" ht="12.75" customHeight="1" x14ac:dyDescent="0.2">
      <c r="A1353" s="1"/>
      <c r="B1353" s="1"/>
      <c r="C1353" s="1"/>
      <c r="D1353" s="1"/>
      <c r="F1353" s="1"/>
      <c r="G1353" s="1"/>
      <c r="H1353" s="59"/>
      <c r="I1353" s="59"/>
      <c r="J1353" s="59"/>
      <c r="K1353" s="59"/>
      <c r="L1353" s="59"/>
      <c r="M1353" s="59"/>
      <c r="N1353" s="59"/>
      <c r="O1353" s="3"/>
    </row>
    <row r="1354" spans="1:15" ht="12.75" customHeight="1" x14ac:dyDescent="0.2">
      <c r="A1354" s="1"/>
      <c r="B1354" s="1"/>
      <c r="C1354" s="1"/>
      <c r="D1354" s="1"/>
      <c r="F1354" s="1"/>
      <c r="G1354" s="1"/>
      <c r="H1354" s="59"/>
      <c r="I1354" s="59"/>
      <c r="J1354" s="59"/>
      <c r="K1354" s="59"/>
      <c r="L1354" s="59"/>
      <c r="M1354" s="59"/>
      <c r="N1354" s="59"/>
      <c r="O1354" s="3"/>
    </row>
    <row r="1355" spans="1:15" ht="12.75" customHeight="1" x14ac:dyDescent="0.2">
      <c r="A1355" s="1"/>
      <c r="B1355" s="1"/>
      <c r="C1355" s="1"/>
      <c r="D1355" s="1"/>
      <c r="F1355" s="1"/>
      <c r="G1355" s="1"/>
      <c r="H1355" s="59"/>
      <c r="I1355" s="59"/>
      <c r="J1355" s="59"/>
      <c r="K1355" s="59"/>
      <c r="L1355" s="59"/>
      <c r="M1355" s="59"/>
      <c r="N1355" s="59"/>
      <c r="O1355" s="3"/>
    </row>
    <row r="1356" spans="1:15" ht="12.75" customHeight="1" x14ac:dyDescent="0.2">
      <c r="A1356" s="1"/>
      <c r="B1356" s="1"/>
      <c r="C1356" s="1"/>
      <c r="D1356" s="1"/>
      <c r="F1356" s="1"/>
      <c r="G1356" s="1"/>
      <c r="H1356" s="59"/>
      <c r="I1356" s="59"/>
      <c r="J1356" s="59"/>
      <c r="K1356" s="59"/>
      <c r="L1356" s="59"/>
      <c r="M1356" s="59"/>
      <c r="N1356" s="59"/>
      <c r="O1356" s="3"/>
    </row>
    <row r="1357" spans="1:15" ht="12.75" customHeight="1" x14ac:dyDescent="0.2">
      <c r="A1357" s="1"/>
      <c r="B1357" s="1"/>
      <c r="C1357" s="1"/>
      <c r="D1357" s="1"/>
      <c r="F1357" s="1"/>
      <c r="G1357" s="1"/>
      <c r="H1357" s="59"/>
      <c r="I1357" s="59"/>
      <c r="J1357" s="59"/>
      <c r="K1357" s="59"/>
      <c r="L1357" s="59"/>
      <c r="M1357" s="59"/>
      <c r="N1357" s="59"/>
      <c r="O1357" s="3"/>
    </row>
    <row r="1358" spans="1:15" ht="12.75" customHeight="1" x14ac:dyDescent="0.2">
      <c r="A1358" s="1"/>
      <c r="B1358" s="1"/>
      <c r="C1358" s="1"/>
      <c r="D1358" s="1"/>
      <c r="F1358" s="1"/>
      <c r="G1358" s="1"/>
      <c r="H1358" s="59"/>
      <c r="I1358" s="59"/>
      <c r="J1358" s="59"/>
      <c r="K1358" s="59"/>
      <c r="L1358" s="59"/>
      <c r="M1358" s="59"/>
      <c r="N1358" s="59"/>
      <c r="O1358" s="3"/>
    </row>
    <row r="1359" spans="1:15" ht="12.75" customHeight="1" x14ac:dyDescent="0.2">
      <c r="A1359" s="1"/>
      <c r="B1359" s="1"/>
      <c r="C1359" s="1"/>
      <c r="D1359" s="1"/>
      <c r="F1359" s="1"/>
      <c r="G1359" s="1"/>
      <c r="H1359" s="59"/>
      <c r="I1359" s="59"/>
      <c r="J1359" s="59"/>
      <c r="K1359" s="59"/>
      <c r="L1359" s="59"/>
      <c r="M1359" s="59"/>
      <c r="N1359" s="59"/>
      <c r="O1359" s="3"/>
    </row>
    <row r="1360" spans="1:15" ht="12.75" customHeight="1" x14ac:dyDescent="0.2">
      <c r="A1360" s="1"/>
      <c r="B1360" s="1"/>
      <c r="C1360" s="1"/>
      <c r="D1360" s="1"/>
      <c r="F1360" s="1"/>
      <c r="G1360" s="1"/>
      <c r="H1360" s="59"/>
      <c r="I1360" s="59"/>
      <c r="J1360" s="59"/>
      <c r="K1360" s="59"/>
      <c r="L1360" s="59"/>
      <c r="M1360" s="59"/>
      <c r="N1360" s="59"/>
      <c r="O1360" s="3"/>
    </row>
    <row r="1361" spans="1:15" ht="12.75" customHeight="1" x14ac:dyDescent="0.2">
      <c r="A1361" s="1"/>
      <c r="B1361" s="1"/>
      <c r="C1361" s="1"/>
      <c r="D1361" s="1"/>
      <c r="F1361" s="1"/>
      <c r="G1361" s="1"/>
      <c r="H1361" s="59"/>
      <c r="I1361" s="59"/>
      <c r="J1361" s="59"/>
      <c r="K1361" s="59"/>
      <c r="L1361" s="59"/>
      <c r="M1361" s="59"/>
      <c r="N1361" s="59"/>
      <c r="O1361" s="3"/>
    </row>
    <row r="1362" spans="1:15" ht="12.75" customHeight="1" x14ac:dyDescent="0.2">
      <c r="A1362" s="1"/>
      <c r="B1362" s="1"/>
      <c r="C1362" s="1"/>
      <c r="D1362" s="1"/>
      <c r="F1362" s="1"/>
      <c r="G1362" s="1"/>
      <c r="H1362" s="59"/>
      <c r="I1362" s="59"/>
      <c r="J1362" s="59"/>
      <c r="K1362" s="59"/>
      <c r="L1362" s="59"/>
      <c r="M1362" s="59"/>
      <c r="N1362" s="59"/>
      <c r="O1362" s="3"/>
    </row>
    <row r="1363" spans="1:15" ht="12.75" customHeight="1" x14ac:dyDescent="0.2">
      <c r="A1363" s="1"/>
      <c r="B1363" s="1"/>
      <c r="C1363" s="1"/>
      <c r="D1363" s="1"/>
      <c r="F1363" s="1"/>
      <c r="G1363" s="1"/>
      <c r="H1363" s="59"/>
      <c r="I1363" s="59"/>
      <c r="J1363" s="59"/>
      <c r="K1363" s="59"/>
      <c r="L1363" s="59"/>
      <c r="M1363" s="59"/>
      <c r="N1363" s="59"/>
      <c r="O1363" s="3"/>
    </row>
    <row r="1364" spans="1:15" ht="12.75" customHeight="1" x14ac:dyDescent="0.2">
      <c r="A1364" s="1"/>
      <c r="B1364" s="1"/>
      <c r="C1364" s="1"/>
      <c r="D1364" s="1"/>
      <c r="F1364" s="1"/>
      <c r="G1364" s="1"/>
      <c r="H1364" s="59"/>
      <c r="I1364" s="59"/>
      <c r="J1364" s="59"/>
      <c r="K1364" s="59"/>
      <c r="L1364" s="59"/>
      <c r="M1364" s="59"/>
      <c r="N1364" s="59"/>
      <c r="O1364" s="3"/>
    </row>
    <row r="1365" spans="1:15" ht="12.75" customHeight="1" x14ac:dyDescent="0.2">
      <c r="A1365" s="1"/>
      <c r="B1365" s="1"/>
      <c r="C1365" s="1"/>
      <c r="D1365" s="1"/>
      <c r="F1365" s="1"/>
      <c r="G1365" s="1"/>
      <c r="H1365" s="59"/>
      <c r="I1365" s="59"/>
      <c r="J1365" s="59"/>
      <c r="K1365" s="59"/>
      <c r="L1365" s="59"/>
      <c r="M1365" s="59"/>
      <c r="N1365" s="59"/>
      <c r="O1365" s="3"/>
    </row>
    <row r="1366" spans="1:15" ht="12.75" customHeight="1" x14ac:dyDescent="0.2">
      <c r="A1366" s="1"/>
      <c r="B1366" s="1"/>
      <c r="C1366" s="1"/>
      <c r="D1366" s="1"/>
      <c r="F1366" s="1"/>
      <c r="G1366" s="1"/>
      <c r="H1366" s="59"/>
      <c r="I1366" s="59"/>
      <c r="J1366" s="59"/>
      <c r="K1366" s="59"/>
      <c r="L1366" s="59"/>
      <c r="M1366" s="59"/>
      <c r="N1366" s="59"/>
      <c r="O1366" s="3"/>
    </row>
    <row r="1367" spans="1:15" ht="12.75" customHeight="1" x14ac:dyDescent="0.2">
      <c r="A1367" s="1"/>
      <c r="B1367" s="1"/>
      <c r="C1367" s="1"/>
      <c r="D1367" s="1"/>
      <c r="F1367" s="1"/>
      <c r="G1367" s="1"/>
      <c r="H1367" s="59"/>
      <c r="I1367" s="59"/>
      <c r="J1367" s="59"/>
      <c r="K1367" s="59"/>
      <c r="L1367" s="59"/>
      <c r="M1367" s="59"/>
      <c r="N1367" s="59"/>
      <c r="O1367" s="3"/>
    </row>
    <row r="1368" spans="1:15" ht="12.75" customHeight="1" x14ac:dyDescent="0.2">
      <c r="A1368" s="1"/>
      <c r="B1368" s="1"/>
      <c r="C1368" s="1"/>
      <c r="D1368" s="1"/>
      <c r="F1368" s="1"/>
      <c r="G1368" s="1"/>
      <c r="H1368" s="59"/>
      <c r="I1368" s="59"/>
      <c r="J1368" s="59"/>
      <c r="K1368" s="59"/>
      <c r="L1368" s="59"/>
      <c r="M1368" s="59"/>
      <c r="N1368" s="59"/>
      <c r="O1368" s="3"/>
    </row>
    <row r="1369" spans="1:15" ht="12.75" customHeight="1" x14ac:dyDescent="0.2">
      <c r="A1369" s="1"/>
      <c r="B1369" s="1"/>
      <c r="C1369" s="1"/>
      <c r="D1369" s="1"/>
      <c r="F1369" s="1"/>
      <c r="G1369" s="1"/>
      <c r="H1369" s="59"/>
      <c r="I1369" s="59"/>
      <c r="J1369" s="59"/>
      <c r="K1369" s="59"/>
      <c r="L1369" s="59"/>
      <c r="M1369" s="59"/>
      <c r="N1369" s="59"/>
      <c r="O1369" s="3"/>
    </row>
    <row r="1370" spans="1:15" ht="12.75" customHeight="1" x14ac:dyDescent="0.2">
      <c r="A1370" s="1"/>
      <c r="B1370" s="1"/>
      <c r="C1370" s="1"/>
      <c r="D1370" s="1"/>
      <c r="F1370" s="1"/>
      <c r="G1370" s="1"/>
      <c r="H1370" s="59"/>
      <c r="I1370" s="59"/>
      <c r="J1370" s="59"/>
      <c r="K1370" s="59"/>
      <c r="L1370" s="59"/>
      <c r="M1370" s="59"/>
      <c r="N1370" s="59"/>
      <c r="O1370" s="3"/>
    </row>
    <row r="1371" spans="1:15" ht="12.75" customHeight="1" x14ac:dyDescent="0.2">
      <c r="A1371" s="1"/>
      <c r="B1371" s="1"/>
      <c r="C1371" s="1"/>
      <c r="D1371" s="1"/>
      <c r="F1371" s="1"/>
      <c r="G1371" s="1"/>
      <c r="H1371" s="59"/>
      <c r="I1371" s="59"/>
      <c r="J1371" s="59"/>
      <c r="K1371" s="59"/>
      <c r="L1371" s="59"/>
      <c r="M1371" s="59"/>
      <c r="N1371" s="59"/>
      <c r="O1371" s="3"/>
    </row>
    <row r="1372" spans="1:15" ht="12.75" customHeight="1" x14ac:dyDescent="0.2">
      <c r="A1372" s="1"/>
      <c r="B1372" s="1"/>
      <c r="C1372" s="1"/>
      <c r="D1372" s="1"/>
      <c r="F1372" s="1"/>
      <c r="G1372" s="1"/>
      <c r="H1372" s="59"/>
      <c r="I1372" s="59"/>
      <c r="J1372" s="59"/>
      <c r="K1372" s="59"/>
      <c r="L1372" s="59"/>
      <c r="M1372" s="59"/>
      <c r="N1372" s="59"/>
      <c r="O1372" s="3"/>
    </row>
    <row r="1373" spans="1:15" ht="12.75" customHeight="1" x14ac:dyDescent="0.2">
      <c r="A1373" s="1"/>
      <c r="B1373" s="1"/>
      <c r="C1373" s="1"/>
      <c r="D1373" s="1"/>
      <c r="F1373" s="1"/>
      <c r="G1373" s="1"/>
      <c r="H1373" s="59"/>
      <c r="I1373" s="59"/>
      <c r="J1373" s="59"/>
      <c r="K1373" s="59"/>
      <c r="L1373" s="59"/>
      <c r="M1373" s="59"/>
      <c r="N1373" s="59"/>
      <c r="O1373" s="3"/>
    </row>
    <row r="1374" spans="1:15" ht="12.75" customHeight="1" x14ac:dyDescent="0.2">
      <c r="A1374" s="1"/>
      <c r="B1374" s="1"/>
      <c r="C1374" s="1"/>
      <c r="D1374" s="1"/>
      <c r="F1374" s="1"/>
      <c r="G1374" s="1"/>
      <c r="H1374" s="59"/>
      <c r="I1374" s="59"/>
      <c r="J1374" s="59"/>
      <c r="K1374" s="59"/>
      <c r="L1374" s="59"/>
      <c r="M1374" s="59"/>
      <c r="N1374" s="59"/>
      <c r="O1374" s="3"/>
    </row>
    <row r="1375" spans="1:15" ht="12.75" customHeight="1" x14ac:dyDescent="0.2">
      <c r="A1375" s="1"/>
      <c r="B1375" s="1"/>
      <c r="C1375" s="1"/>
      <c r="D1375" s="1"/>
      <c r="F1375" s="1"/>
      <c r="G1375" s="1"/>
      <c r="H1375" s="59"/>
      <c r="I1375" s="59"/>
      <c r="J1375" s="59"/>
      <c r="K1375" s="59"/>
      <c r="L1375" s="59"/>
      <c r="M1375" s="59"/>
      <c r="N1375" s="59"/>
      <c r="O1375" s="3"/>
    </row>
    <row r="1376" spans="1:15" ht="12.75" customHeight="1" x14ac:dyDescent="0.2">
      <c r="A1376" s="1"/>
      <c r="B1376" s="1"/>
      <c r="C1376" s="1"/>
      <c r="D1376" s="1"/>
      <c r="F1376" s="1"/>
      <c r="G1376" s="1"/>
      <c r="H1376" s="59"/>
      <c r="I1376" s="59"/>
      <c r="J1376" s="59"/>
      <c r="K1376" s="59"/>
      <c r="L1376" s="59"/>
      <c r="M1376" s="59"/>
      <c r="N1376" s="59"/>
      <c r="O1376" s="3"/>
    </row>
    <row r="1377" spans="1:15" ht="12.75" customHeight="1" x14ac:dyDescent="0.2">
      <c r="A1377" s="1"/>
      <c r="B1377" s="1"/>
      <c r="C1377" s="1"/>
      <c r="D1377" s="1"/>
      <c r="F1377" s="1"/>
      <c r="G1377" s="1"/>
      <c r="H1377" s="59"/>
      <c r="I1377" s="59"/>
      <c r="J1377" s="59"/>
      <c r="K1377" s="59"/>
      <c r="L1377" s="59"/>
      <c r="M1377" s="59"/>
      <c r="N1377" s="59"/>
      <c r="O1377" s="3"/>
    </row>
    <row r="1378" spans="1:15" ht="12.75" customHeight="1" x14ac:dyDescent="0.2">
      <c r="A1378" s="1"/>
      <c r="B1378" s="1"/>
      <c r="C1378" s="1"/>
      <c r="D1378" s="1"/>
      <c r="F1378" s="1"/>
      <c r="G1378" s="1"/>
      <c r="H1378" s="59"/>
      <c r="I1378" s="59"/>
      <c r="J1378" s="59"/>
      <c r="K1378" s="59"/>
      <c r="L1378" s="59"/>
      <c r="M1378" s="59"/>
      <c r="N1378" s="59"/>
      <c r="O1378" s="3"/>
    </row>
    <row r="1379" spans="1:15" ht="12.75" customHeight="1" x14ac:dyDescent="0.2">
      <c r="A1379" s="1"/>
      <c r="B1379" s="1"/>
      <c r="C1379" s="1"/>
      <c r="D1379" s="1"/>
      <c r="F1379" s="1"/>
      <c r="G1379" s="1"/>
      <c r="H1379" s="59"/>
      <c r="I1379" s="59"/>
      <c r="J1379" s="59"/>
      <c r="K1379" s="59"/>
      <c r="L1379" s="59"/>
      <c r="M1379" s="59"/>
      <c r="N1379" s="59"/>
      <c r="O1379" s="3"/>
    </row>
    <row r="1380" spans="1:15" ht="12.75" customHeight="1" x14ac:dyDescent="0.2">
      <c r="A1380" s="1"/>
      <c r="B1380" s="1"/>
      <c r="C1380" s="1"/>
      <c r="D1380" s="1"/>
      <c r="F1380" s="1"/>
      <c r="G1380" s="1"/>
      <c r="H1380" s="59"/>
      <c r="I1380" s="59"/>
      <c r="J1380" s="59"/>
      <c r="K1380" s="59"/>
      <c r="L1380" s="59"/>
      <c r="M1380" s="59"/>
      <c r="N1380" s="59"/>
      <c r="O1380" s="3"/>
    </row>
    <row r="1381" spans="1:15" ht="12.75" customHeight="1" x14ac:dyDescent="0.2">
      <c r="A1381" s="1"/>
      <c r="B1381" s="1"/>
      <c r="C1381" s="1"/>
      <c r="D1381" s="1"/>
      <c r="F1381" s="1"/>
      <c r="G1381" s="1"/>
      <c r="H1381" s="59"/>
      <c r="I1381" s="59"/>
      <c r="J1381" s="59"/>
      <c r="K1381" s="59"/>
      <c r="L1381" s="59"/>
      <c r="M1381" s="59"/>
      <c r="N1381" s="59"/>
      <c r="O1381" s="3"/>
    </row>
    <row r="1382" spans="1:15" ht="12.75" customHeight="1" x14ac:dyDescent="0.2">
      <c r="A1382" s="1"/>
      <c r="B1382" s="1"/>
      <c r="C1382" s="1"/>
      <c r="D1382" s="1"/>
      <c r="F1382" s="1"/>
      <c r="G1382" s="1"/>
      <c r="H1382" s="59"/>
      <c r="I1382" s="59"/>
      <c r="J1382" s="59"/>
      <c r="K1382" s="59"/>
      <c r="L1382" s="59"/>
      <c r="M1382" s="59"/>
      <c r="N1382" s="59"/>
      <c r="O1382" s="3"/>
    </row>
    <row r="1383" spans="1:15" ht="12.75" customHeight="1" x14ac:dyDescent="0.2">
      <c r="A1383" s="1"/>
      <c r="B1383" s="1"/>
      <c r="C1383" s="1"/>
      <c r="D1383" s="1"/>
      <c r="F1383" s="1"/>
      <c r="G1383" s="1"/>
      <c r="H1383" s="59"/>
      <c r="I1383" s="59"/>
      <c r="J1383" s="59"/>
      <c r="K1383" s="59"/>
      <c r="L1383" s="59"/>
      <c r="M1383" s="59"/>
      <c r="N1383" s="59"/>
      <c r="O1383" s="3"/>
    </row>
    <row r="1384" spans="1:15" ht="12.75" customHeight="1" x14ac:dyDescent="0.2">
      <c r="A1384" s="1"/>
      <c r="B1384" s="1"/>
      <c r="C1384" s="1"/>
      <c r="D1384" s="1"/>
      <c r="F1384" s="1"/>
      <c r="G1384" s="1"/>
      <c r="H1384" s="59"/>
      <c r="I1384" s="59"/>
      <c r="J1384" s="59"/>
      <c r="K1384" s="59"/>
      <c r="L1384" s="59"/>
      <c r="M1384" s="59"/>
      <c r="N1384" s="59"/>
      <c r="O1384" s="3"/>
    </row>
    <row r="1385" spans="1:15" ht="12.75" customHeight="1" x14ac:dyDescent="0.2">
      <c r="A1385" s="1"/>
      <c r="B1385" s="1"/>
      <c r="C1385" s="1"/>
      <c r="D1385" s="1"/>
      <c r="F1385" s="1"/>
      <c r="G1385" s="1"/>
      <c r="H1385" s="59"/>
      <c r="I1385" s="59"/>
      <c r="J1385" s="59"/>
      <c r="K1385" s="59"/>
      <c r="L1385" s="59"/>
      <c r="M1385" s="59"/>
      <c r="N1385" s="59"/>
      <c r="O1385" s="3"/>
    </row>
    <row r="1386" spans="1:15" ht="12.75" customHeight="1" x14ac:dyDescent="0.2">
      <c r="A1386" s="1"/>
      <c r="B1386" s="1"/>
      <c r="C1386" s="1"/>
      <c r="D1386" s="1"/>
      <c r="F1386" s="1"/>
      <c r="G1386" s="1"/>
      <c r="H1386" s="59"/>
      <c r="I1386" s="59"/>
      <c r="J1386" s="59"/>
      <c r="K1386" s="59"/>
      <c r="L1386" s="59"/>
      <c r="M1386" s="59"/>
      <c r="N1386" s="59"/>
      <c r="O1386" s="3"/>
    </row>
    <row r="1387" spans="1:15" ht="12.75" customHeight="1" x14ac:dyDescent="0.2">
      <c r="A1387" s="1"/>
      <c r="B1387" s="1"/>
      <c r="C1387" s="1"/>
      <c r="D1387" s="1"/>
      <c r="F1387" s="1"/>
      <c r="G1387" s="1"/>
      <c r="H1387" s="59"/>
      <c r="I1387" s="59"/>
      <c r="J1387" s="59"/>
      <c r="K1387" s="59"/>
      <c r="L1387" s="59"/>
      <c r="M1387" s="59"/>
      <c r="N1387" s="59"/>
      <c r="O1387" s="3"/>
    </row>
    <row r="1388" spans="1:15" ht="12.75" customHeight="1" x14ac:dyDescent="0.2">
      <c r="A1388" s="1"/>
      <c r="B1388" s="1"/>
      <c r="C1388" s="1"/>
      <c r="D1388" s="1"/>
      <c r="F1388" s="1"/>
      <c r="G1388" s="1"/>
      <c r="H1388" s="59"/>
      <c r="I1388" s="59"/>
      <c r="J1388" s="59"/>
      <c r="K1388" s="59"/>
      <c r="L1388" s="59"/>
      <c r="M1388" s="59"/>
      <c r="N1388" s="59"/>
      <c r="O1388" s="3"/>
    </row>
    <row r="1389" spans="1:15" ht="12.75" customHeight="1" x14ac:dyDescent="0.2">
      <c r="A1389" s="1"/>
      <c r="B1389" s="1"/>
      <c r="C1389" s="1"/>
      <c r="D1389" s="1"/>
      <c r="F1389" s="1"/>
      <c r="G1389" s="1"/>
      <c r="H1389" s="59"/>
      <c r="I1389" s="59"/>
      <c r="J1389" s="59"/>
      <c r="K1389" s="59"/>
      <c r="L1389" s="59"/>
      <c r="M1389" s="59"/>
      <c r="N1389" s="59"/>
      <c r="O1389" s="3"/>
    </row>
    <row r="1390" spans="1:15" ht="12.75" customHeight="1" x14ac:dyDescent="0.2">
      <c r="A1390" s="1"/>
      <c r="B1390" s="1"/>
      <c r="C1390" s="1"/>
      <c r="D1390" s="1"/>
      <c r="F1390" s="1"/>
      <c r="G1390" s="1"/>
      <c r="H1390" s="59"/>
      <c r="I1390" s="59"/>
      <c r="J1390" s="59"/>
      <c r="K1390" s="59"/>
      <c r="L1390" s="59"/>
      <c r="M1390" s="59"/>
      <c r="N1390" s="59"/>
      <c r="O1390" s="3"/>
    </row>
    <row r="1391" spans="1:15" ht="12.75" customHeight="1" x14ac:dyDescent="0.2">
      <c r="A1391" s="1"/>
      <c r="B1391" s="1"/>
      <c r="C1391" s="1"/>
      <c r="D1391" s="1"/>
      <c r="F1391" s="1"/>
      <c r="G1391" s="1"/>
      <c r="H1391" s="59"/>
      <c r="I1391" s="59"/>
      <c r="J1391" s="59"/>
      <c r="K1391" s="59"/>
      <c r="L1391" s="59"/>
      <c r="M1391" s="59"/>
      <c r="N1391" s="59"/>
      <c r="O1391" s="3"/>
    </row>
    <row r="1392" spans="1:15" ht="12.75" customHeight="1" x14ac:dyDescent="0.2">
      <c r="A1392" s="1"/>
      <c r="B1392" s="1"/>
      <c r="C1392" s="1"/>
      <c r="D1392" s="1"/>
      <c r="F1392" s="1"/>
      <c r="G1392" s="1"/>
      <c r="H1392" s="59"/>
      <c r="I1392" s="59"/>
      <c r="J1392" s="59"/>
      <c r="K1392" s="59"/>
      <c r="L1392" s="59"/>
      <c r="M1392" s="59"/>
      <c r="N1392" s="59"/>
      <c r="O1392" s="3"/>
    </row>
    <row r="1393" spans="1:15" ht="12.75" customHeight="1" x14ac:dyDescent="0.2">
      <c r="A1393" s="1"/>
      <c r="B1393" s="1"/>
      <c r="C1393" s="1"/>
      <c r="D1393" s="1"/>
      <c r="F1393" s="1"/>
      <c r="G1393" s="1"/>
      <c r="H1393" s="59"/>
      <c r="I1393" s="59"/>
      <c r="J1393" s="59"/>
      <c r="K1393" s="59"/>
      <c r="L1393" s="59"/>
      <c r="M1393" s="59"/>
      <c r="N1393" s="59"/>
      <c r="O1393" s="3"/>
    </row>
    <row r="1394" spans="1:15" ht="12.75" customHeight="1" x14ac:dyDescent="0.2">
      <c r="A1394" s="1"/>
      <c r="B1394" s="1"/>
      <c r="C1394" s="1"/>
      <c r="D1394" s="1"/>
      <c r="F1394" s="1"/>
      <c r="G1394" s="1"/>
      <c r="H1394" s="59"/>
      <c r="I1394" s="59"/>
      <c r="J1394" s="59"/>
      <c r="K1394" s="59"/>
      <c r="L1394" s="59"/>
      <c r="M1394" s="59"/>
      <c r="N1394" s="59"/>
      <c r="O1394" s="3"/>
    </row>
    <row r="1395" spans="1:15" ht="12.75" customHeight="1" x14ac:dyDescent="0.2">
      <c r="A1395" s="1"/>
      <c r="B1395" s="1"/>
      <c r="C1395" s="1"/>
      <c r="D1395" s="1"/>
      <c r="F1395" s="1"/>
      <c r="G1395" s="1"/>
      <c r="H1395" s="59"/>
      <c r="I1395" s="59"/>
      <c r="J1395" s="59"/>
      <c r="K1395" s="59"/>
      <c r="L1395" s="59"/>
      <c r="M1395" s="59"/>
      <c r="N1395" s="59"/>
      <c r="O1395" s="3"/>
    </row>
    <row r="1396" spans="1:15" ht="12.75" customHeight="1" x14ac:dyDescent="0.2">
      <c r="A1396" s="1"/>
      <c r="B1396" s="1"/>
      <c r="C1396" s="1"/>
      <c r="D1396" s="1"/>
      <c r="F1396" s="1"/>
      <c r="G1396" s="1"/>
      <c r="H1396" s="59"/>
      <c r="I1396" s="59"/>
      <c r="J1396" s="59"/>
      <c r="K1396" s="59"/>
      <c r="L1396" s="59"/>
      <c r="M1396" s="59"/>
      <c r="N1396" s="59"/>
      <c r="O1396" s="3"/>
    </row>
    <row r="1397" spans="1:15" ht="12.75" customHeight="1" x14ac:dyDescent="0.2">
      <c r="A1397" s="1"/>
      <c r="B1397" s="1"/>
      <c r="C1397" s="1"/>
      <c r="D1397" s="1"/>
      <c r="F1397" s="1"/>
      <c r="G1397" s="1"/>
      <c r="H1397" s="59"/>
      <c r="I1397" s="59"/>
      <c r="J1397" s="59"/>
      <c r="K1397" s="59"/>
      <c r="L1397" s="59"/>
      <c r="M1397" s="59"/>
      <c r="N1397" s="59"/>
      <c r="O1397" s="3"/>
    </row>
    <row r="1398" spans="1:15" ht="12.75" customHeight="1" x14ac:dyDescent="0.2">
      <c r="A1398" s="1"/>
      <c r="B1398" s="1"/>
      <c r="C1398" s="1"/>
      <c r="D1398" s="1"/>
      <c r="F1398" s="1"/>
      <c r="G1398" s="1"/>
      <c r="H1398" s="59"/>
      <c r="I1398" s="59"/>
      <c r="J1398" s="59"/>
      <c r="K1398" s="59"/>
      <c r="L1398" s="59"/>
      <c r="M1398" s="59"/>
      <c r="N1398" s="59"/>
      <c r="O1398" s="3"/>
    </row>
    <row r="1399" spans="1:15" ht="12.75" customHeight="1" x14ac:dyDescent="0.2">
      <c r="A1399" s="1"/>
      <c r="B1399" s="1"/>
      <c r="C1399" s="1"/>
      <c r="D1399" s="1"/>
      <c r="F1399" s="1"/>
      <c r="G1399" s="1"/>
      <c r="H1399" s="59"/>
      <c r="I1399" s="59"/>
      <c r="J1399" s="59"/>
      <c r="K1399" s="59"/>
      <c r="L1399" s="59"/>
      <c r="M1399" s="59"/>
      <c r="N1399" s="59"/>
      <c r="O1399" s="3"/>
    </row>
    <row r="1400" spans="1:15" ht="12.75" customHeight="1" x14ac:dyDescent="0.2">
      <c r="A1400" s="1"/>
      <c r="B1400" s="1"/>
      <c r="C1400" s="1"/>
      <c r="D1400" s="1"/>
      <c r="F1400" s="1"/>
      <c r="G1400" s="1"/>
      <c r="H1400" s="59"/>
      <c r="I1400" s="59"/>
      <c r="J1400" s="59"/>
      <c r="K1400" s="59"/>
      <c r="L1400" s="59"/>
      <c r="M1400" s="59"/>
      <c r="N1400" s="59"/>
      <c r="O1400" s="3"/>
    </row>
    <row r="1401" spans="1:15" ht="12.75" customHeight="1" x14ac:dyDescent="0.2">
      <c r="A1401" s="1"/>
      <c r="B1401" s="1"/>
      <c r="C1401" s="1"/>
      <c r="D1401" s="1"/>
      <c r="F1401" s="1"/>
      <c r="G1401" s="1"/>
      <c r="H1401" s="59"/>
      <c r="I1401" s="59"/>
      <c r="J1401" s="59"/>
      <c r="K1401" s="59"/>
      <c r="L1401" s="59"/>
      <c r="M1401" s="59"/>
      <c r="N1401" s="59"/>
      <c r="O1401" s="3"/>
    </row>
    <row r="1402" spans="1:15" ht="12.75" customHeight="1" x14ac:dyDescent="0.2">
      <c r="A1402" s="1"/>
      <c r="B1402" s="1"/>
      <c r="C1402" s="1"/>
      <c r="D1402" s="1"/>
      <c r="F1402" s="1"/>
      <c r="G1402" s="1"/>
      <c r="H1402" s="59"/>
      <c r="I1402" s="59"/>
      <c r="J1402" s="59"/>
      <c r="K1402" s="59"/>
      <c r="L1402" s="59"/>
      <c r="M1402" s="59"/>
      <c r="N1402" s="59"/>
      <c r="O1402" s="3"/>
    </row>
    <row r="1403" spans="1:15" ht="12.75" customHeight="1" x14ac:dyDescent="0.2">
      <c r="A1403" s="1"/>
      <c r="B1403" s="1"/>
      <c r="C1403" s="1"/>
      <c r="D1403" s="1"/>
      <c r="F1403" s="1"/>
      <c r="G1403" s="1"/>
      <c r="H1403" s="59"/>
      <c r="I1403" s="59"/>
      <c r="J1403" s="59"/>
      <c r="K1403" s="59"/>
      <c r="L1403" s="59"/>
      <c r="M1403" s="59"/>
      <c r="N1403" s="59"/>
      <c r="O1403" s="3"/>
    </row>
    <row r="1404" spans="1:15" ht="12.75" customHeight="1" x14ac:dyDescent="0.2">
      <c r="A1404" s="1"/>
      <c r="B1404" s="1"/>
      <c r="C1404" s="1"/>
      <c r="D1404" s="1"/>
      <c r="F1404" s="1"/>
      <c r="G1404" s="1"/>
      <c r="H1404" s="59"/>
      <c r="I1404" s="59"/>
      <c r="J1404" s="59"/>
      <c r="K1404" s="59"/>
      <c r="L1404" s="59"/>
      <c r="M1404" s="59"/>
      <c r="N1404" s="59"/>
      <c r="O1404" s="3"/>
    </row>
    <row r="1405" spans="1:15" ht="12.75" customHeight="1" x14ac:dyDescent="0.2">
      <c r="A1405" s="1"/>
      <c r="B1405" s="1"/>
      <c r="C1405" s="1"/>
      <c r="D1405" s="1"/>
      <c r="F1405" s="1"/>
      <c r="G1405" s="1"/>
      <c r="H1405" s="59"/>
      <c r="I1405" s="59"/>
      <c r="J1405" s="59"/>
      <c r="K1405" s="59"/>
      <c r="L1405" s="59"/>
      <c r="M1405" s="59"/>
      <c r="N1405" s="59"/>
      <c r="O1405" s="3"/>
    </row>
    <row r="1406" spans="1:15" ht="12.75" customHeight="1" x14ac:dyDescent="0.2">
      <c r="A1406" s="1"/>
      <c r="B1406" s="1"/>
      <c r="C1406" s="1"/>
      <c r="D1406" s="1"/>
      <c r="F1406" s="1"/>
      <c r="G1406" s="1"/>
      <c r="H1406" s="59"/>
      <c r="I1406" s="59"/>
      <c r="J1406" s="59"/>
      <c r="K1406" s="59"/>
      <c r="L1406" s="59"/>
      <c r="M1406" s="59"/>
      <c r="N1406" s="59"/>
      <c r="O1406" s="3"/>
    </row>
    <row r="1407" spans="1:15" ht="12.75" customHeight="1" x14ac:dyDescent="0.2">
      <c r="A1407" s="1"/>
      <c r="B1407" s="1"/>
      <c r="C1407" s="1"/>
      <c r="D1407" s="1"/>
      <c r="F1407" s="1"/>
      <c r="G1407" s="1"/>
      <c r="H1407" s="59"/>
      <c r="I1407" s="59"/>
      <c r="J1407" s="59"/>
      <c r="K1407" s="59"/>
      <c r="L1407" s="59"/>
      <c r="M1407" s="59"/>
      <c r="N1407" s="59"/>
      <c r="O1407" s="3"/>
    </row>
    <row r="1408" spans="1:15" ht="12.75" customHeight="1" x14ac:dyDescent="0.2">
      <c r="A1408" s="1"/>
      <c r="B1408" s="1"/>
      <c r="C1408" s="1"/>
      <c r="D1408" s="1"/>
      <c r="F1408" s="1"/>
      <c r="G1408" s="1"/>
      <c r="H1408" s="59"/>
      <c r="I1408" s="59"/>
      <c r="J1408" s="59"/>
      <c r="K1408" s="59"/>
      <c r="L1408" s="59"/>
      <c r="M1408" s="59"/>
      <c r="N1408" s="59"/>
      <c r="O1408" s="3"/>
    </row>
    <row r="1409" spans="1:15" ht="12.75" customHeight="1" x14ac:dyDescent="0.2">
      <c r="A1409" s="1"/>
      <c r="B1409" s="1"/>
      <c r="C1409" s="1"/>
      <c r="D1409" s="1"/>
      <c r="F1409" s="1"/>
      <c r="G1409" s="1"/>
      <c r="H1409" s="59"/>
      <c r="I1409" s="59"/>
      <c r="J1409" s="59"/>
      <c r="K1409" s="59"/>
      <c r="L1409" s="59"/>
      <c r="M1409" s="59"/>
      <c r="N1409" s="59"/>
      <c r="O1409" s="3"/>
    </row>
    <row r="1410" spans="1:15" ht="12.75" customHeight="1" x14ac:dyDescent="0.2">
      <c r="A1410" s="1"/>
      <c r="B1410" s="1"/>
      <c r="C1410" s="1"/>
      <c r="D1410" s="1"/>
      <c r="F1410" s="1"/>
      <c r="G1410" s="1"/>
      <c r="H1410" s="59"/>
      <c r="I1410" s="59"/>
      <c r="J1410" s="59"/>
      <c r="K1410" s="59"/>
      <c r="L1410" s="59"/>
      <c r="M1410" s="59"/>
      <c r="N1410" s="59"/>
      <c r="O1410" s="3"/>
    </row>
    <row r="1411" spans="1:15" ht="12.75" customHeight="1" x14ac:dyDescent="0.2">
      <c r="A1411" s="1"/>
      <c r="B1411" s="1"/>
      <c r="C1411" s="1"/>
      <c r="D1411" s="1"/>
      <c r="F1411" s="1"/>
      <c r="G1411" s="1"/>
      <c r="H1411" s="59"/>
      <c r="I1411" s="59"/>
      <c r="J1411" s="59"/>
      <c r="K1411" s="59"/>
      <c r="L1411" s="59"/>
      <c r="M1411" s="59"/>
      <c r="N1411" s="59"/>
      <c r="O1411" s="3"/>
    </row>
    <row r="1412" spans="1:15" ht="12.75" customHeight="1" x14ac:dyDescent="0.2">
      <c r="A1412" s="1"/>
      <c r="B1412" s="1"/>
      <c r="C1412" s="1"/>
      <c r="D1412" s="1"/>
      <c r="F1412" s="1"/>
      <c r="G1412" s="1"/>
      <c r="H1412" s="59"/>
      <c r="I1412" s="59"/>
      <c r="J1412" s="59"/>
      <c r="K1412" s="59"/>
      <c r="L1412" s="59"/>
      <c r="M1412" s="59"/>
      <c r="N1412" s="59"/>
      <c r="O1412" s="3"/>
    </row>
    <row r="1413" spans="1:15" ht="12.75" customHeight="1" x14ac:dyDescent="0.2">
      <c r="A1413" s="1"/>
      <c r="B1413" s="1"/>
      <c r="C1413" s="1"/>
      <c r="D1413" s="1"/>
      <c r="F1413" s="1"/>
      <c r="G1413" s="1"/>
      <c r="H1413" s="59"/>
      <c r="I1413" s="59"/>
      <c r="J1413" s="59"/>
      <c r="K1413" s="59"/>
      <c r="L1413" s="59"/>
      <c r="M1413" s="59"/>
      <c r="N1413" s="59"/>
      <c r="O1413" s="3"/>
    </row>
    <row r="1414" spans="1:15" ht="12.75" customHeight="1" x14ac:dyDescent="0.2">
      <c r="A1414" s="1"/>
      <c r="B1414" s="1"/>
      <c r="C1414" s="1"/>
      <c r="D1414" s="1"/>
      <c r="F1414" s="1"/>
      <c r="G1414" s="1"/>
      <c r="H1414" s="59"/>
      <c r="I1414" s="59"/>
      <c r="J1414" s="59"/>
      <c r="K1414" s="59"/>
      <c r="L1414" s="59"/>
      <c r="M1414" s="59"/>
      <c r="N1414" s="59"/>
      <c r="O1414" s="3"/>
    </row>
    <row r="1415" spans="1:15" ht="12.75" customHeight="1" x14ac:dyDescent="0.2">
      <c r="A1415" s="1"/>
      <c r="B1415" s="1"/>
      <c r="C1415" s="1"/>
      <c r="D1415" s="1"/>
      <c r="F1415" s="1"/>
      <c r="G1415" s="1"/>
      <c r="H1415" s="59"/>
      <c r="I1415" s="59"/>
      <c r="J1415" s="59"/>
      <c r="K1415" s="59"/>
      <c r="L1415" s="59"/>
      <c r="M1415" s="59"/>
      <c r="N1415" s="59"/>
      <c r="O1415" s="3"/>
    </row>
    <row r="1416" spans="1:15" ht="12.75" customHeight="1" x14ac:dyDescent="0.2">
      <c r="A1416" s="1"/>
      <c r="B1416" s="1"/>
      <c r="C1416" s="1"/>
      <c r="D1416" s="1"/>
      <c r="F1416" s="1"/>
      <c r="G1416" s="1"/>
      <c r="H1416" s="59"/>
      <c r="I1416" s="59"/>
      <c r="J1416" s="59"/>
      <c r="K1416" s="59"/>
      <c r="L1416" s="59"/>
      <c r="M1416" s="59"/>
      <c r="N1416" s="59"/>
      <c r="O1416" s="3"/>
    </row>
    <row r="1417" spans="1:15" ht="12.75" customHeight="1" x14ac:dyDescent="0.2">
      <c r="A1417" s="1"/>
      <c r="B1417" s="1"/>
      <c r="C1417" s="1"/>
      <c r="D1417" s="1"/>
      <c r="F1417" s="1"/>
      <c r="G1417" s="1"/>
      <c r="H1417" s="59"/>
      <c r="I1417" s="59"/>
      <c r="J1417" s="59"/>
      <c r="K1417" s="59"/>
      <c r="L1417" s="59"/>
      <c r="M1417" s="59"/>
      <c r="N1417" s="59"/>
      <c r="O1417" s="3"/>
    </row>
    <row r="1418" spans="1:15" ht="12.75" customHeight="1" x14ac:dyDescent="0.2">
      <c r="A1418" s="1"/>
      <c r="B1418" s="1"/>
      <c r="C1418" s="1"/>
      <c r="D1418" s="1"/>
      <c r="F1418" s="1"/>
      <c r="G1418" s="1"/>
      <c r="H1418" s="59"/>
      <c r="I1418" s="59"/>
      <c r="J1418" s="59"/>
      <c r="K1418" s="59"/>
      <c r="L1418" s="59"/>
      <c r="M1418" s="59"/>
      <c r="N1418" s="59"/>
      <c r="O1418" s="3"/>
    </row>
    <row r="1419" spans="1:15" ht="12.75" customHeight="1" x14ac:dyDescent="0.2">
      <c r="A1419" s="1"/>
      <c r="B1419" s="1"/>
      <c r="C1419" s="1"/>
      <c r="D1419" s="1"/>
      <c r="F1419" s="1"/>
      <c r="G1419" s="1"/>
      <c r="H1419" s="59"/>
      <c r="I1419" s="59"/>
      <c r="J1419" s="59"/>
      <c r="K1419" s="59"/>
      <c r="L1419" s="59"/>
      <c r="M1419" s="59"/>
      <c r="N1419" s="59"/>
      <c r="O1419" s="3"/>
    </row>
    <row r="1420" spans="1:15" ht="12.75" customHeight="1" x14ac:dyDescent="0.2">
      <c r="A1420" s="1"/>
      <c r="B1420" s="1"/>
      <c r="C1420" s="1"/>
      <c r="D1420" s="1"/>
      <c r="F1420" s="1"/>
      <c r="G1420" s="1"/>
      <c r="H1420" s="59"/>
      <c r="I1420" s="59"/>
      <c r="J1420" s="59"/>
      <c r="K1420" s="59"/>
      <c r="L1420" s="59"/>
      <c r="M1420" s="59"/>
      <c r="N1420" s="59"/>
      <c r="O1420" s="3"/>
    </row>
    <row r="1421" spans="1:15" ht="12.75" customHeight="1" x14ac:dyDescent="0.2">
      <c r="A1421" s="1"/>
      <c r="B1421" s="1"/>
      <c r="C1421" s="1"/>
      <c r="D1421" s="1"/>
      <c r="F1421" s="1"/>
      <c r="G1421" s="1"/>
      <c r="H1421" s="59"/>
      <c r="I1421" s="59"/>
      <c r="J1421" s="59"/>
      <c r="K1421" s="59"/>
      <c r="L1421" s="59"/>
      <c r="M1421" s="59"/>
      <c r="N1421" s="59"/>
      <c r="O1421" s="3"/>
    </row>
    <row r="1422" spans="1:15" ht="12.75" customHeight="1" x14ac:dyDescent="0.2">
      <c r="A1422" s="1"/>
      <c r="B1422" s="1"/>
      <c r="C1422" s="1"/>
      <c r="D1422" s="1"/>
      <c r="F1422" s="1"/>
      <c r="G1422" s="1"/>
      <c r="H1422" s="59"/>
      <c r="I1422" s="59"/>
      <c r="J1422" s="59"/>
      <c r="K1422" s="59"/>
      <c r="L1422" s="59"/>
      <c r="M1422" s="59"/>
      <c r="N1422" s="59"/>
      <c r="O1422" s="3"/>
    </row>
    <row r="1423" spans="1:15" ht="12.75" customHeight="1" x14ac:dyDescent="0.2">
      <c r="A1423" s="1"/>
      <c r="B1423" s="1"/>
      <c r="C1423" s="1"/>
      <c r="D1423" s="1"/>
      <c r="F1423" s="1"/>
      <c r="G1423" s="1"/>
      <c r="H1423" s="59"/>
      <c r="I1423" s="59"/>
      <c r="J1423" s="59"/>
      <c r="K1423" s="59"/>
      <c r="L1423" s="59"/>
      <c r="M1423" s="59"/>
      <c r="N1423" s="59"/>
      <c r="O1423" s="3"/>
    </row>
    <row r="1424" spans="1:15" ht="12.75" customHeight="1" x14ac:dyDescent="0.2">
      <c r="A1424" s="1"/>
      <c r="B1424" s="1"/>
      <c r="C1424" s="1"/>
      <c r="D1424" s="1"/>
      <c r="F1424" s="1"/>
      <c r="G1424" s="1"/>
      <c r="H1424" s="59"/>
      <c r="I1424" s="59"/>
      <c r="J1424" s="59"/>
      <c r="K1424" s="59"/>
      <c r="L1424" s="59"/>
      <c r="M1424" s="59"/>
      <c r="N1424" s="59"/>
      <c r="O1424" s="3"/>
    </row>
    <row r="1425" spans="1:15" ht="12.75" customHeight="1" x14ac:dyDescent="0.2">
      <c r="A1425" s="1"/>
      <c r="B1425" s="1"/>
      <c r="C1425" s="1"/>
      <c r="D1425" s="1"/>
      <c r="F1425" s="1"/>
      <c r="G1425" s="1"/>
      <c r="H1425" s="59"/>
      <c r="I1425" s="59"/>
      <c r="J1425" s="59"/>
      <c r="K1425" s="59"/>
      <c r="L1425" s="59"/>
      <c r="M1425" s="59"/>
      <c r="N1425" s="59"/>
      <c r="O1425" s="3"/>
    </row>
    <row r="1426" spans="1:15" ht="12.75" customHeight="1" x14ac:dyDescent="0.2">
      <c r="A1426" s="1"/>
      <c r="B1426" s="1"/>
      <c r="C1426" s="1"/>
      <c r="D1426" s="1"/>
      <c r="F1426" s="1"/>
      <c r="G1426" s="1"/>
      <c r="H1426" s="59"/>
      <c r="I1426" s="59"/>
      <c r="J1426" s="59"/>
      <c r="K1426" s="59"/>
      <c r="L1426" s="59"/>
      <c r="M1426" s="59"/>
      <c r="N1426" s="59"/>
      <c r="O1426" s="3"/>
    </row>
    <row r="1427" spans="1:15" ht="12.75" customHeight="1" x14ac:dyDescent="0.2">
      <c r="A1427" s="1"/>
      <c r="B1427" s="1"/>
      <c r="C1427" s="1"/>
      <c r="D1427" s="1"/>
      <c r="F1427" s="1"/>
      <c r="G1427" s="1"/>
      <c r="H1427" s="59"/>
      <c r="I1427" s="59"/>
      <c r="J1427" s="59"/>
      <c r="K1427" s="59"/>
      <c r="L1427" s="59"/>
      <c r="M1427" s="59"/>
      <c r="N1427" s="59"/>
      <c r="O1427" s="3"/>
    </row>
    <row r="1428" spans="1:15" ht="12.75" customHeight="1" x14ac:dyDescent="0.2">
      <c r="A1428" s="1"/>
      <c r="B1428" s="1"/>
      <c r="C1428" s="1"/>
      <c r="D1428" s="1"/>
      <c r="F1428" s="1"/>
      <c r="G1428" s="1"/>
      <c r="H1428" s="59"/>
      <c r="I1428" s="59"/>
      <c r="J1428" s="59"/>
      <c r="K1428" s="59"/>
      <c r="L1428" s="59"/>
      <c r="M1428" s="59"/>
      <c r="N1428" s="59"/>
      <c r="O1428" s="3"/>
    </row>
    <row r="1429" spans="1:15" ht="12.75" customHeight="1" x14ac:dyDescent="0.2">
      <c r="A1429" s="1"/>
      <c r="B1429" s="1"/>
      <c r="C1429" s="1"/>
      <c r="D1429" s="1"/>
      <c r="F1429" s="1"/>
      <c r="G1429" s="1"/>
      <c r="H1429" s="59"/>
      <c r="I1429" s="59"/>
      <c r="J1429" s="59"/>
      <c r="K1429" s="59"/>
      <c r="L1429" s="59"/>
      <c r="M1429" s="59"/>
      <c r="N1429" s="59"/>
      <c r="O1429" s="3"/>
    </row>
    <row r="1430" spans="1:15" ht="12.75" customHeight="1" x14ac:dyDescent="0.2">
      <c r="A1430" s="1"/>
      <c r="B1430" s="1"/>
      <c r="C1430" s="1"/>
      <c r="D1430" s="1"/>
      <c r="F1430" s="1"/>
      <c r="G1430" s="1"/>
      <c r="H1430" s="59"/>
      <c r="I1430" s="59"/>
      <c r="J1430" s="59"/>
      <c r="K1430" s="59"/>
      <c r="L1430" s="59"/>
      <c r="M1430" s="59"/>
      <c r="N1430" s="59"/>
      <c r="O1430" s="3"/>
    </row>
    <row r="1431" spans="1:15" ht="12.75" customHeight="1" x14ac:dyDescent="0.2">
      <c r="A1431" s="1"/>
      <c r="B1431" s="1"/>
      <c r="C1431" s="1"/>
      <c r="D1431" s="1"/>
      <c r="F1431" s="1"/>
      <c r="G1431" s="1"/>
      <c r="H1431" s="59"/>
      <c r="I1431" s="59"/>
      <c r="J1431" s="59"/>
      <c r="K1431" s="59"/>
      <c r="L1431" s="59"/>
      <c r="M1431" s="59"/>
      <c r="N1431" s="59"/>
      <c r="O1431" s="3"/>
    </row>
    <row r="1432" spans="1:15" ht="12.75" customHeight="1" x14ac:dyDescent="0.2">
      <c r="A1432" s="1"/>
      <c r="B1432" s="1"/>
      <c r="C1432" s="1"/>
      <c r="D1432" s="1"/>
      <c r="F1432" s="1"/>
      <c r="G1432" s="1"/>
      <c r="H1432" s="59"/>
      <c r="I1432" s="59"/>
      <c r="J1432" s="59"/>
      <c r="K1432" s="59"/>
      <c r="L1432" s="59"/>
      <c r="M1432" s="59"/>
      <c r="N1432" s="59"/>
      <c r="O1432" s="3"/>
    </row>
    <row r="1433" spans="1:15" ht="12.75" customHeight="1" x14ac:dyDescent="0.2">
      <c r="A1433" s="1"/>
      <c r="B1433" s="1"/>
      <c r="C1433" s="1"/>
      <c r="D1433" s="1"/>
      <c r="F1433" s="1"/>
      <c r="G1433" s="1"/>
      <c r="H1433" s="59"/>
      <c r="I1433" s="59"/>
      <c r="J1433" s="59"/>
      <c r="K1433" s="59"/>
      <c r="L1433" s="59"/>
      <c r="M1433" s="59"/>
      <c r="N1433" s="59"/>
      <c r="O1433" s="3"/>
    </row>
    <row r="1434" spans="1:15" ht="12.75" customHeight="1" x14ac:dyDescent="0.2">
      <c r="A1434" s="1"/>
      <c r="B1434" s="1"/>
      <c r="C1434" s="1"/>
      <c r="D1434" s="1"/>
      <c r="F1434" s="1"/>
      <c r="G1434" s="1"/>
      <c r="H1434" s="59"/>
      <c r="I1434" s="59"/>
      <c r="J1434" s="59"/>
      <c r="K1434" s="59"/>
      <c r="L1434" s="59"/>
      <c r="M1434" s="59"/>
      <c r="N1434" s="59"/>
      <c r="O1434" s="3"/>
    </row>
    <row r="1435" spans="1:15" ht="12.75" customHeight="1" x14ac:dyDescent="0.2">
      <c r="A1435" s="1"/>
      <c r="B1435" s="1"/>
      <c r="C1435" s="1"/>
      <c r="D1435" s="1"/>
      <c r="F1435" s="1"/>
      <c r="G1435" s="1"/>
      <c r="H1435" s="59"/>
      <c r="I1435" s="59"/>
      <c r="J1435" s="59"/>
      <c r="K1435" s="59"/>
      <c r="L1435" s="59"/>
      <c r="M1435" s="59"/>
      <c r="N1435" s="59"/>
      <c r="O1435" s="3"/>
    </row>
    <row r="1436" spans="1:15" ht="12.75" customHeight="1" x14ac:dyDescent="0.2">
      <c r="A1436" s="1"/>
      <c r="B1436" s="1"/>
      <c r="C1436" s="1"/>
      <c r="D1436" s="1"/>
      <c r="F1436" s="1"/>
      <c r="G1436" s="1"/>
      <c r="H1436" s="59"/>
      <c r="I1436" s="59"/>
      <c r="J1436" s="59"/>
      <c r="K1436" s="59"/>
      <c r="L1436" s="59"/>
      <c r="M1436" s="59"/>
      <c r="N1436" s="59"/>
      <c r="O1436" s="3"/>
    </row>
    <row r="1437" spans="1:15" ht="12.75" customHeight="1" x14ac:dyDescent="0.2">
      <c r="A1437" s="1"/>
      <c r="B1437" s="1"/>
      <c r="C1437" s="1"/>
      <c r="D1437" s="1"/>
      <c r="F1437" s="1"/>
      <c r="G1437" s="1"/>
      <c r="H1437" s="59"/>
      <c r="I1437" s="59"/>
      <c r="J1437" s="59"/>
      <c r="K1437" s="59"/>
      <c r="L1437" s="59"/>
      <c r="M1437" s="59"/>
      <c r="N1437" s="59"/>
      <c r="O1437" s="3"/>
    </row>
    <row r="1438" spans="1:15" ht="12.75" customHeight="1" x14ac:dyDescent="0.2">
      <c r="A1438" s="1"/>
      <c r="B1438" s="1"/>
      <c r="C1438" s="1"/>
      <c r="D1438" s="1"/>
      <c r="F1438" s="1"/>
      <c r="G1438" s="1"/>
      <c r="H1438" s="59"/>
      <c r="I1438" s="59"/>
      <c r="J1438" s="59"/>
      <c r="K1438" s="59"/>
      <c r="L1438" s="59"/>
      <c r="M1438" s="59"/>
      <c r="N1438" s="59"/>
      <c r="O1438" s="3"/>
    </row>
    <row r="1439" spans="1:15" ht="12.75" customHeight="1" x14ac:dyDescent="0.2">
      <c r="A1439" s="1"/>
      <c r="B1439" s="1"/>
      <c r="C1439" s="1"/>
      <c r="D1439" s="1"/>
      <c r="F1439" s="1"/>
      <c r="G1439" s="1"/>
      <c r="H1439" s="59"/>
      <c r="I1439" s="59"/>
      <c r="J1439" s="59"/>
      <c r="K1439" s="59"/>
      <c r="L1439" s="59"/>
      <c r="M1439" s="59"/>
      <c r="N1439" s="59"/>
      <c r="O1439" s="3"/>
    </row>
    <row r="1440" spans="1:15" ht="12.75" customHeight="1" x14ac:dyDescent="0.2">
      <c r="A1440" s="1"/>
      <c r="B1440" s="1"/>
      <c r="C1440" s="1"/>
      <c r="D1440" s="1"/>
      <c r="F1440" s="1"/>
      <c r="G1440" s="1"/>
      <c r="H1440" s="59"/>
      <c r="I1440" s="59"/>
      <c r="J1440" s="59"/>
      <c r="K1440" s="59"/>
      <c r="L1440" s="59"/>
      <c r="M1440" s="59"/>
      <c r="N1440" s="59"/>
      <c r="O1440" s="3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1" fitToHeight="0" orientation="landscape" r:id="rId1"/>
  <headerFooter alignWithMargins="0">
    <oddFooter>&amp;R&amp;"Arial,Bold"&amp;10&amp;A</oddFooter>
  </headerFooter>
  <rowBreaks count="3" manualBreakCount="3">
    <brk id="58" max="18" man="1"/>
    <brk id="240" max="18" man="1"/>
    <brk id="341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27396cab31502ebe95d4b35f751657d6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82fd6efccc092052c7348873c82b5a64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AC4ECC3F-FB07-4D45-B226-7199FCC7B9F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3E030CC-929A-4736-98BB-8C1119EBDA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28C6A7-76F0-4B7B-A433-F920E0E59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82BA8ABD-62B2-41F5-8A64-05A2FDD6B039}">
  <ds:schemaRefs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95bcd5de-dc08-4713-bfa6-7e46723703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ATU</vt:lpstr>
      <vt:lpstr>ATU!Print_Area</vt:lpstr>
      <vt:lpstr>ATU!Print_Titles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ATU 2015-17</dc:title>
  <dc:creator>CharletteM</dc:creator>
  <cp:lastModifiedBy>Sarah Cox</cp:lastModifiedBy>
  <cp:lastPrinted>2019-07-31T16:22:53Z</cp:lastPrinted>
  <dcterms:created xsi:type="dcterms:W3CDTF">2011-09-01T23:00:10Z</dcterms:created>
  <dcterms:modified xsi:type="dcterms:W3CDTF">2019-08-28T16:41:21Z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