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HECB\2016\2016-01-Enrollment\"/>
    </mc:Choice>
  </mc:AlternateContent>
  <bookViews>
    <workbookView xWindow="0" yWindow="0" windowWidth="25200" windowHeight="11985"/>
  </bookViews>
  <sheets>
    <sheet name="Attachment 7-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C16" i="2"/>
  <c r="D16" i="2"/>
  <c r="D60" i="2" s="1"/>
  <c r="E16" i="2"/>
  <c r="E60" i="2" s="1"/>
  <c r="F16" i="2"/>
  <c r="G16" i="2"/>
  <c r="H16" i="2" s="1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C40" i="2"/>
  <c r="D40" i="2"/>
  <c r="E40" i="2"/>
  <c r="F40" i="2"/>
  <c r="F60" i="2" s="1"/>
  <c r="G40" i="2"/>
  <c r="G60" i="2" s="1"/>
  <c r="H40" i="2"/>
  <c r="I40" i="2"/>
  <c r="H42" i="2"/>
  <c r="I42" i="2"/>
  <c r="H43" i="2"/>
  <c r="I43" i="2"/>
  <c r="C44" i="2"/>
  <c r="D44" i="2"/>
  <c r="E44" i="2"/>
  <c r="F44" i="2"/>
  <c r="G44" i="2"/>
  <c r="H44" i="2" s="1"/>
  <c r="H46" i="2"/>
  <c r="I46" i="2"/>
  <c r="H47" i="2"/>
  <c r="I47" i="2"/>
  <c r="H48" i="2"/>
  <c r="I48" i="2"/>
  <c r="H50" i="2"/>
  <c r="I50" i="2"/>
  <c r="H51" i="2"/>
  <c r="I51" i="2"/>
  <c r="H52" i="2"/>
  <c r="I52" i="2"/>
  <c r="H53" i="2"/>
  <c r="I53" i="2"/>
  <c r="H54" i="2"/>
  <c r="I54" i="2"/>
  <c r="H55" i="2"/>
  <c r="I55" i="2"/>
  <c r="H57" i="2"/>
  <c r="I57" i="2"/>
  <c r="H58" i="2"/>
  <c r="I58" i="2"/>
  <c r="C59" i="2"/>
  <c r="D59" i="2"/>
  <c r="E59" i="2"/>
  <c r="F59" i="2"/>
  <c r="G59" i="2"/>
  <c r="H59" i="2"/>
  <c r="I59" i="2"/>
  <c r="C60" i="2"/>
  <c r="I60" i="2" l="1"/>
  <c r="H60" i="2"/>
  <c r="I16" i="2"/>
  <c r="I44" i="2"/>
</calcChain>
</file>

<file path=xl/sharedStrings.xml><?xml version="1.0" encoding="utf-8"?>
<sst xmlns="http://schemas.openxmlformats.org/spreadsheetml/2006/main" count="67" uniqueCount="64">
  <si>
    <t>Grand Total</t>
  </si>
  <si>
    <t>Total</t>
  </si>
  <si>
    <t>WBC</t>
  </si>
  <si>
    <t>UO</t>
  </si>
  <si>
    <t>SC</t>
  </si>
  <si>
    <t>PSC</t>
  </si>
  <si>
    <t>OBU</t>
  </si>
  <si>
    <t>LC</t>
  </si>
  <si>
    <t>JBU</t>
  </si>
  <si>
    <t>HU</t>
  </si>
  <si>
    <t>HC</t>
  </si>
  <si>
    <t>EC</t>
  </si>
  <si>
    <t>CRC</t>
  </si>
  <si>
    <t>CBC</t>
  </si>
  <si>
    <t>ABC</t>
  </si>
  <si>
    <t>Independent Institution</t>
  </si>
  <si>
    <t>JSN</t>
  </si>
  <si>
    <t>BSN</t>
  </si>
  <si>
    <t>Nursing School</t>
  </si>
  <si>
    <t>UACCM</t>
  </si>
  <si>
    <t>UACCH</t>
  </si>
  <si>
    <t>UACCB</t>
  </si>
  <si>
    <t>SEAC</t>
  </si>
  <si>
    <t>SAUT</t>
  </si>
  <si>
    <t>SACC</t>
  </si>
  <si>
    <t>RMCC</t>
  </si>
  <si>
    <t>PTC</t>
  </si>
  <si>
    <t>PCCUA</t>
  </si>
  <si>
    <t>OZC</t>
  </si>
  <si>
    <t>NWACC</t>
  </si>
  <si>
    <t>NPC</t>
  </si>
  <si>
    <t>NAC</t>
  </si>
  <si>
    <t>EACC</t>
  </si>
  <si>
    <t>CotO</t>
  </si>
  <si>
    <t>CCCUA</t>
  </si>
  <si>
    <t>BRTC</t>
  </si>
  <si>
    <t>ASUN</t>
  </si>
  <si>
    <t>ASUMS</t>
  </si>
  <si>
    <t>ASUMH</t>
  </si>
  <si>
    <t>ASUB</t>
  </si>
  <si>
    <t>ANC</t>
  </si>
  <si>
    <t>Two-Year College</t>
  </si>
  <si>
    <t>UCA</t>
  </si>
  <si>
    <t>UAPB</t>
  </si>
  <si>
    <t>UAMS</t>
  </si>
  <si>
    <t>UAM</t>
  </si>
  <si>
    <t>UALR</t>
  </si>
  <si>
    <t>UAFS</t>
  </si>
  <si>
    <t>UAF</t>
  </si>
  <si>
    <t>SAUM</t>
  </si>
  <si>
    <t>HSU</t>
  </si>
  <si>
    <t>ATU</t>
  </si>
  <si>
    <t>ASUJ</t>
  </si>
  <si>
    <t>Four-Year University</t>
  </si>
  <si>
    <t>5-Year
Growth</t>
  </si>
  <si>
    <t>1-Year 
Growth</t>
  </si>
  <si>
    <t>2015</t>
  </si>
  <si>
    <t>2014</t>
  </si>
  <si>
    <t>2013</t>
  </si>
  <si>
    <t>2012</t>
  </si>
  <si>
    <t>2011</t>
  </si>
  <si>
    <t>Institution</t>
  </si>
  <si>
    <t>#</t>
  </si>
  <si>
    <t>Annual Unduplicated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</si>
</sst>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Fill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horizontal="right" wrapText="1"/>
    </xf>
    <xf numFmtId="3" fontId="3" fillId="0" borderId="2" xfId="2" applyNumberFormat="1" applyFont="1" applyFill="1" applyBorder="1" applyAlignment="1">
      <alignment wrapText="1"/>
    </xf>
    <xf numFmtId="3" fontId="3" fillId="0" borderId="2" xfId="2" applyNumberFormat="1" applyFont="1" applyFill="1" applyBorder="1" applyAlignment="1">
      <alignment horizontal="center" wrapText="1"/>
    </xf>
    <xf numFmtId="3" fontId="4" fillId="0" borderId="2" xfId="2" applyNumberForma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3" fontId="0" fillId="0" borderId="2" xfId="0" applyNumberForma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_TotalFall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workbookViewId="0">
      <selection activeCell="J28" sqref="J28"/>
    </sheetView>
  </sheetViews>
  <sheetFormatPr defaultRowHeight="15" x14ac:dyDescent="0.25"/>
  <cols>
    <col min="1" max="1" width="7.7109375" style="4" customWidth="1"/>
    <col min="2" max="2" width="13.5703125" style="3" customWidth="1"/>
    <col min="3" max="7" width="9.140625" style="3"/>
    <col min="8" max="9" width="9.140625" style="2"/>
    <col min="20" max="16384" width="9.140625" style="1"/>
  </cols>
  <sheetData>
    <row r="1" spans="1:9" s="1" customFormat="1" ht="15" customHeight="1" x14ac:dyDescent="0.25">
      <c r="A1" s="19" t="s">
        <v>63</v>
      </c>
      <c r="B1" s="19"/>
      <c r="C1" s="19"/>
      <c r="D1" s="19"/>
      <c r="E1" s="19"/>
      <c r="F1" s="19"/>
      <c r="G1" s="19"/>
      <c r="H1" s="19"/>
      <c r="I1" s="19"/>
    </row>
    <row r="3" spans="1:9" s="5" customFormat="1" ht="30" x14ac:dyDescent="0.25">
      <c r="A3" s="17" t="s">
        <v>62</v>
      </c>
      <c r="B3" s="17" t="s">
        <v>61</v>
      </c>
      <c r="C3" s="16" t="s">
        <v>60</v>
      </c>
      <c r="D3" s="16" t="s">
        <v>59</v>
      </c>
      <c r="E3" s="16" t="s">
        <v>58</v>
      </c>
      <c r="F3" s="16" t="s">
        <v>57</v>
      </c>
      <c r="G3" s="16" t="s">
        <v>56</v>
      </c>
      <c r="H3" s="15" t="s">
        <v>55</v>
      </c>
      <c r="I3" s="15" t="s">
        <v>54</v>
      </c>
    </row>
    <row r="4" spans="1:9" s="1" customFormat="1" ht="15" customHeight="1" x14ac:dyDescent="0.25">
      <c r="A4" s="20" t="s">
        <v>53</v>
      </c>
      <c r="B4" s="21"/>
      <c r="C4" s="21"/>
      <c r="D4" s="21"/>
      <c r="E4" s="21"/>
      <c r="F4" s="21"/>
      <c r="G4" s="21"/>
      <c r="H4" s="21"/>
      <c r="I4" s="22"/>
    </row>
    <row r="5" spans="1:9" s="1" customFormat="1" x14ac:dyDescent="0.25">
      <c r="A5" s="14">
        <v>1</v>
      </c>
      <c r="B5" s="10" t="s">
        <v>52</v>
      </c>
      <c r="C5" s="9">
        <v>17666</v>
      </c>
      <c r="D5" s="9">
        <v>18206</v>
      </c>
      <c r="E5" s="9">
        <v>17990</v>
      </c>
      <c r="F5" s="9">
        <v>17603</v>
      </c>
      <c r="G5" s="9">
        <v>17514</v>
      </c>
      <c r="H5" s="8">
        <f t="shared" ref="H5:H16" si="0">(G5-F5)/F5</f>
        <v>-5.0559563710731127E-3</v>
      </c>
      <c r="I5" s="8">
        <f t="shared" ref="I5:I16" si="1">(G5-C5)/C5</f>
        <v>-8.6040982678591647E-3</v>
      </c>
    </row>
    <row r="6" spans="1:9" s="1" customFormat="1" x14ac:dyDescent="0.25">
      <c r="A6" s="14">
        <v>2</v>
      </c>
      <c r="B6" s="10" t="s">
        <v>51</v>
      </c>
      <c r="C6" s="9">
        <v>11732</v>
      </c>
      <c r="D6" s="9">
        <v>12690</v>
      </c>
      <c r="E6" s="9">
        <v>13158</v>
      </c>
      <c r="F6" s="9">
        <v>13575</v>
      </c>
      <c r="G6" s="9">
        <v>14132</v>
      </c>
      <c r="H6" s="8">
        <f t="shared" si="0"/>
        <v>4.1031307550644568E-2</v>
      </c>
      <c r="I6" s="8">
        <f t="shared" si="1"/>
        <v>0.20456870098874871</v>
      </c>
    </row>
    <row r="7" spans="1:9" s="1" customFormat="1" x14ac:dyDescent="0.25">
      <c r="A7" s="14">
        <v>3</v>
      </c>
      <c r="B7" s="10" t="s">
        <v>50</v>
      </c>
      <c r="C7" s="9">
        <v>4449</v>
      </c>
      <c r="D7" s="9">
        <v>4497</v>
      </c>
      <c r="E7" s="9">
        <v>4450</v>
      </c>
      <c r="F7" s="9">
        <v>4448</v>
      </c>
      <c r="G7" s="9">
        <v>4083</v>
      </c>
      <c r="H7" s="8">
        <f t="shared" si="0"/>
        <v>-8.2059352517985615E-2</v>
      </c>
      <c r="I7" s="8">
        <f t="shared" si="1"/>
        <v>-8.2265677680377611E-2</v>
      </c>
    </row>
    <row r="8" spans="1:9" s="1" customFormat="1" x14ac:dyDescent="0.25">
      <c r="A8" s="14">
        <v>4</v>
      </c>
      <c r="B8" s="10" t="s">
        <v>49</v>
      </c>
      <c r="C8" s="9">
        <v>4009</v>
      </c>
      <c r="D8" s="9">
        <v>4004</v>
      </c>
      <c r="E8" s="9">
        <v>3906</v>
      </c>
      <c r="F8" s="9">
        <v>4028</v>
      </c>
      <c r="G8" s="9">
        <v>4266</v>
      </c>
      <c r="H8" s="8">
        <f t="shared" si="0"/>
        <v>5.9086395233366437E-2</v>
      </c>
      <c r="I8" s="8">
        <f t="shared" si="1"/>
        <v>6.4105762035420302E-2</v>
      </c>
    </row>
    <row r="9" spans="1:9" s="1" customFormat="1" x14ac:dyDescent="0.25">
      <c r="A9" s="14">
        <v>5</v>
      </c>
      <c r="B9" s="10" t="s">
        <v>48</v>
      </c>
      <c r="C9" s="9">
        <v>24577</v>
      </c>
      <c r="D9" s="9">
        <v>26431</v>
      </c>
      <c r="E9" s="9">
        <v>27610</v>
      </c>
      <c r="F9" s="9">
        <v>28054</v>
      </c>
      <c r="G9" s="9">
        <v>29057</v>
      </c>
      <c r="H9" s="8">
        <f t="shared" si="0"/>
        <v>3.5752477365081629E-2</v>
      </c>
      <c r="I9" s="8">
        <f t="shared" si="1"/>
        <v>0.18228424950156649</v>
      </c>
    </row>
    <row r="10" spans="1:9" s="1" customFormat="1" x14ac:dyDescent="0.25">
      <c r="A10" s="14">
        <v>6</v>
      </c>
      <c r="B10" s="10" t="s">
        <v>47</v>
      </c>
      <c r="C10" s="9">
        <v>9389</v>
      </c>
      <c r="D10" s="9">
        <v>8924</v>
      </c>
      <c r="E10" s="9">
        <v>8732</v>
      </c>
      <c r="F10" s="9">
        <v>8162</v>
      </c>
      <c r="G10" s="9">
        <v>7847</v>
      </c>
      <c r="H10" s="8">
        <f t="shared" si="0"/>
        <v>-3.8593481989708404E-2</v>
      </c>
      <c r="I10" s="8">
        <f t="shared" si="1"/>
        <v>-0.16423474278410907</v>
      </c>
    </row>
    <row r="11" spans="1:9" s="1" customFormat="1" x14ac:dyDescent="0.25">
      <c r="A11" s="14">
        <v>7</v>
      </c>
      <c r="B11" s="10" t="s">
        <v>46</v>
      </c>
      <c r="C11" s="9">
        <v>16626</v>
      </c>
      <c r="D11" s="9">
        <v>16315</v>
      </c>
      <c r="E11" s="9">
        <v>15969</v>
      </c>
      <c r="F11" s="9">
        <v>15179</v>
      </c>
      <c r="G11" s="9">
        <v>14695</v>
      </c>
      <c r="H11" s="8">
        <f t="shared" si="0"/>
        <v>-3.1886158508465642E-2</v>
      </c>
      <c r="I11" s="8">
        <f t="shared" si="1"/>
        <v>-0.11614338987128593</v>
      </c>
    </row>
    <row r="12" spans="1:9" s="1" customFormat="1" x14ac:dyDescent="0.25">
      <c r="A12" s="14">
        <v>8</v>
      </c>
      <c r="B12" s="10" t="s">
        <v>45</v>
      </c>
      <c r="C12" s="9">
        <v>4605</v>
      </c>
      <c r="D12" s="9">
        <v>4895</v>
      </c>
      <c r="E12" s="9">
        <v>4763</v>
      </c>
      <c r="F12" s="9">
        <v>4692</v>
      </c>
      <c r="G12" s="9">
        <v>4576</v>
      </c>
      <c r="H12" s="8">
        <f t="shared" si="0"/>
        <v>-2.4722932651321399E-2</v>
      </c>
      <c r="I12" s="8">
        <f t="shared" si="1"/>
        <v>-6.297502714440825E-3</v>
      </c>
    </row>
    <row r="13" spans="1:9" s="1" customFormat="1" x14ac:dyDescent="0.25">
      <c r="A13" s="14">
        <v>9</v>
      </c>
      <c r="B13" s="10" t="s">
        <v>44</v>
      </c>
      <c r="C13" s="9">
        <v>3202</v>
      </c>
      <c r="D13" s="9">
        <v>3190</v>
      </c>
      <c r="E13" s="9">
        <v>3226</v>
      </c>
      <c r="F13" s="9">
        <v>3269</v>
      </c>
      <c r="G13" s="9">
        <v>3351</v>
      </c>
      <c r="H13" s="8">
        <f t="shared" si="0"/>
        <v>2.5084123585194251E-2</v>
      </c>
      <c r="I13" s="8">
        <f t="shared" si="1"/>
        <v>4.6533416614615866E-2</v>
      </c>
    </row>
    <row r="14" spans="1:9" s="1" customFormat="1" x14ac:dyDescent="0.25">
      <c r="A14" s="14">
        <v>10</v>
      </c>
      <c r="B14" s="10" t="s">
        <v>43</v>
      </c>
      <c r="C14" s="9">
        <v>3804</v>
      </c>
      <c r="D14" s="9">
        <v>3554</v>
      </c>
      <c r="E14" s="9">
        <v>3138</v>
      </c>
      <c r="F14" s="9">
        <v>2923</v>
      </c>
      <c r="G14" s="9">
        <v>2800</v>
      </c>
      <c r="H14" s="8">
        <f t="shared" si="0"/>
        <v>-4.2080054738282587E-2</v>
      </c>
      <c r="I14" s="8">
        <f t="shared" si="1"/>
        <v>-0.26393270241850686</v>
      </c>
    </row>
    <row r="15" spans="1:9" s="1" customFormat="1" x14ac:dyDescent="0.25">
      <c r="A15" s="14">
        <v>11</v>
      </c>
      <c r="B15" s="10" t="s">
        <v>42</v>
      </c>
      <c r="C15" s="9">
        <v>13270</v>
      </c>
      <c r="D15" s="9">
        <v>12939</v>
      </c>
      <c r="E15" s="9">
        <v>12825</v>
      </c>
      <c r="F15" s="9">
        <v>13242</v>
      </c>
      <c r="G15" s="9">
        <v>13440</v>
      </c>
      <c r="H15" s="8">
        <f t="shared" si="0"/>
        <v>1.4952424105120073E-2</v>
      </c>
      <c r="I15" s="8">
        <f t="shared" si="1"/>
        <v>1.281085154483798E-2</v>
      </c>
    </row>
    <row r="16" spans="1:9" s="1" customFormat="1" x14ac:dyDescent="0.25">
      <c r="A16" s="18" t="s">
        <v>1</v>
      </c>
      <c r="B16" s="18"/>
      <c r="C16" s="7">
        <f>SUM(C5:C15)</f>
        <v>113329</v>
      </c>
      <c r="D16" s="7">
        <f>SUM(D5:D15)</f>
        <v>115645</v>
      </c>
      <c r="E16" s="7">
        <f>SUM(E5:E15)</f>
        <v>115767</v>
      </c>
      <c r="F16" s="7">
        <f>SUM(F5:F15)</f>
        <v>115175</v>
      </c>
      <c r="G16" s="7">
        <f>SUM(G5:G15)</f>
        <v>115761</v>
      </c>
      <c r="H16" s="6">
        <f t="shared" si="0"/>
        <v>5.0879097026264378E-3</v>
      </c>
      <c r="I16" s="6">
        <f t="shared" si="1"/>
        <v>2.1459644045213493E-2</v>
      </c>
    </row>
    <row r="17" spans="1:9" s="1" customFormat="1" ht="15" customHeight="1" x14ac:dyDescent="0.25">
      <c r="A17" s="20" t="s">
        <v>41</v>
      </c>
      <c r="B17" s="21"/>
      <c r="C17" s="21"/>
      <c r="D17" s="21"/>
      <c r="E17" s="21"/>
      <c r="F17" s="21"/>
      <c r="G17" s="21"/>
      <c r="H17" s="21"/>
      <c r="I17" s="22"/>
    </row>
    <row r="18" spans="1:9" s="1" customFormat="1" x14ac:dyDescent="0.25">
      <c r="A18" s="14">
        <v>1</v>
      </c>
      <c r="B18" s="10" t="s">
        <v>40</v>
      </c>
      <c r="C18" s="9">
        <v>3069</v>
      </c>
      <c r="D18" s="9">
        <v>2865</v>
      </c>
      <c r="E18" s="9">
        <v>2423</v>
      </c>
      <c r="F18" s="9">
        <v>2017</v>
      </c>
      <c r="G18" s="9">
        <v>2074</v>
      </c>
      <c r="H18" s="8">
        <f t="shared" ref="H18:H40" si="2">(G18-F18)/F18</f>
        <v>2.825979176995538E-2</v>
      </c>
      <c r="I18" s="8">
        <f t="shared" ref="I18:I40" si="3">(G18-C18)/C18</f>
        <v>-0.32420984033887262</v>
      </c>
    </row>
    <row r="19" spans="1:9" s="1" customFormat="1" x14ac:dyDescent="0.25">
      <c r="A19" s="14">
        <v>2</v>
      </c>
      <c r="B19" s="10" t="s">
        <v>39</v>
      </c>
      <c r="C19" s="9">
        <v>6974</v>
      </c>
      <c r="D19" s="9">
        <v>7030</v>
      </c>
      <c r="E19" s="9">
        <v>6794</v>
      </c>
      <c r="F19" s="9">
        <v>6359</v>
      </c>
      <c r="G19" s="9">
        <v>5870</v>
      </c>
      <c r="H19" s="8">
        <f t="shared" si="2"/>
        <v>-7.6898883472244065E-2</v>
      </c>
      <c r="I19" s="8">
        <f t="shared" si="3"/>
        <v>-0.15830226555778606</v>
      </c>
    </row>
    <row r="20" spans="1:9" s="1" customFormat="1" x14ac:dyDescent="0.25">
      <c r="A20" s="14">
        <v>3</v>
      </c>
      <c r="B20" s="10" t="s">
        <v>38</v>
      </c>
      <c r="C20" s="9">
        <v>2133</v>
      </c>
      <c r="D20" s="9">
        <v>2153</v>
      </c>
      <c r="E20" s="9">
        <v>2090</v>
      </c>
      <c r="F20" s="9">
        <v>2046</v>
      </c>
      <c r="G20" s="9">
        <v>1986</v>
      </c>
      <c r="H20" s="8">
        <f t="shared" si="2"/>
        <v>-2.932551319648094E-2</v>
      </c>
      <c r="I20" s="8">
        <f t="shared" si="3"/>
        <v>-6.8917018284106887E-2</v>
      </c>
    </row>
    <row r="21" spans="1:9" s="1" customFormat="1" x14ac:dyDescent="0.25">
      <c r="A21" s="14">
        <v>4</v>
      </c>
      <c r="B21" s="10" t="s">
        <v>37</v>
      </c>
      <c r="C21" s="9">
        <v>3083</v>
      </c>
      <c r="D21" s="9">
        <v>3168</v>
      </c>
      <c r="E21" s="9">
        <v>2694</v>
      </c>
      <c r="F21" s="9">
        <v>2507</v>
      </c>
      <c r="G21" s="9">
        <v>2469</v>
      </c>
      <c r="H21" s="8">
        <f t="shared" si="2"/>
        <v>-1.5157558835261268E-2</v>
      </c>
      <c r="I21" s="8">
        <f t="shared" si="3"/>
        <v>-0.19915666558546871</v>
      </c>
    </row>
    <row r="22" spans="1:9" s="1" customFormat="1" x14ac:dyDescent="0.25">
      <c r="A22" s="14">
        <v>5</v>
      </c>
      <c r="B22" s="10" t="s">
        <v>36</v>
      </c>
      <c r="C22" s="9">
        <v>3713</v>
      </c>
      <c r="D22" s="9">
        <v>3863</v>
      </c>
      <c r="E22" s="9">
        <v>3912</v>
      </c>
      <c r="F22" s="9">
        <v>3904</v>
      </c>
      <c r="G22" s="9">
        <v>4507</v>
      </c>
      <c r="H22" s="8">
        <f t="shared" si="2"/>
        <v>0.15445696721311475</v>
      </c>
      <c r="I22" s="8">
        <f t="shared" si="3"/>
        <v>0.21384325343388097</v>
      </c>
    </row>
    <row r="23" spans="1:9" s="1" customFormat="1" x14ac:dyDescent="0.25">
      <c r="A23" s="14">
        <v>6</v>
      </c>
      <c r="B23" s="10" t="s">
        <v>35</v>
      </c>
      <c r="C23" s="9">
        <v>3712</v>
      </c>
      <c r="D23" s="9">
        <v>3702</v>
      </c>
      <c r="E23" s="9">
        <v>3529</v>
      </c>
      <c r="F23" s="9">
        <v>3354</v>
      </c>
      <c r="G23" s="9">
        <v>2925</v>
      </c>
      <c r="H23" s="8">
        <f t="shared" si="2"/>
        <v>-0.12790697674418605</v>
      </c>
      <c r="I23" s="8">
        <f t="shared" si="3"/>
        <v>-0.21201508620689655</v>
      </c>
    </row>
    <row r="24" spans="1:9" s="1" customFormat="1" x14ac:dyDescent="0.25">
      <c r="A24" s="14">
        <v>7</v>
      </c>
      <c r="B24" s="10" t="s">
        <v>34</v>
      </c>
      <c r="C24" s="9">
        <v>2265</v>
      </c>
      <c r="D24" s="9">
        <v>2166</v>
      </c>
      <c r="E24" s="9">
        <v>2187</v>
      </c>
      <c r="F24" s="9">
        <v>2216</v>
      </c>
      <c r="G24" s="9">
        <v>2248</v>
      </c>
      <c r="H24" s="8">
        <f t="shared" si="2"/>
        <v>1.444043321299639E-2</v>
      </c>
      <c r="I24" s="8">
        <f t="shared" si="3"/>
        <v>-7.5055187637969095E-3</v>
      </c>
    </row>
    <row r="25" spans="1:9" s="1" customFormat="1" x14ac:dyDescent="0.25">
      <c r="A25" s="14">
        <v>8</v>
      </c>
      <c r="B25" s="10" t="s">
        <v>33</v>
      </c>
      <c r="C25" s="9">
        <v>1992</v>
      </c>
      <c r="D25" s="9">
        <v>1863</v>
      </c>
      <c r="E25" s="9">
        <v>1864</v>
      </c>
      <c r="F25" s="9">
        <v>1952</v>
      </c>
      <c r="G25" s="9">
        <v>1861</v>
      </c>
      <c r="H25" s="8">
        <f t="shared" si="2"/>
        <v>-4.6618852459016397E-2</v>
      </c>
      <c r="I25" s="8">
        <f t="shared" si="3"/>
        <v>-6.576305220883534E-2</v>
      </c>
    </row>
    <row r="26" spans="1:9" s="1" customFormat="1" x14ac:dyDescent="0.25">
      <c r="A26" s="14">
        <v>9</v>
      </c>
      <c r="B26" s="10" t="s">
        <v>32</v>
      </c>
      <c r="C26" s="9">
        <v>2281</v>
      </c>
      <c r="D26" s="9">
        <v>2119</v>
      </c>
      <c r="E26" s="9">
        <v>2161</v>
      </c>
      <c r="F26" s="9">
        <v>2040</v>
      </c>
      <c r="G26" s="9">
        <v>1981</v>
      </c>
      <c r="H26" s="8">
        <f t="shared" si="2"/>
        <v>-2.8921568627450982E-2</v>
      </c>
      <c r="I26" s="8">
        <f t="shared" si="3"/>
        <v>-0.131521262604121</v>
      </c>
    </row>
    <row r="27" spans="1:9" s="1" customFormat="1" x14ac:dyDescent="0.25">
      <c r="A27" s="14">
        <v>10</v>
      </c>
      <c r="B27" s="10" t="s">
        <v>31</v>
      </c>
      <c r="C27" s="9">
        <v>3220</v>
      </c>
      <c r="D27" s="9">
        <v>3079</v>
      </c>
      <c r="E27" s="9">
        <v>3035</v>
      </c>
      <c r="F27" s="9">
        <v>2813</v>
      </c>
      <c r="G27" s="9">
        <v>2542</v>
      </c>
      <c r="H27" s="8">
        <f t="shared" si="2"/>
        <v>-9.633842872378244E-2</v>
      </c>
      <c r="I27" s="8">
        <f t="shared" si="3"/>
        <v>-0.21055900621118012</v>
      </c>
    </row>
    <row r="28" spans="1:9" s="1" customFormat="1" x14ac:dyDescent="0.25">
      <c r="A28" s="14">
        <v>11</v>
      </c>
      <c r="B28" s="10" t="s">
        <v>30</v>
      </c>
      <c r="C28" s="9">
        <v>5128</v>
      </c>
      <c r="D28" s="9">
        <v>5297</v>
      </c>
      <c r="E28" s="9">
        <v>4527</v>
      </c>
      <c r="F28" s="9">
        <v>4186</v>
      </c>
      <c r="G28" s="9">
        <v>3788</v>
      </c>
      <c r="H28" s="8">
        <f t="shared" si="2"/>
        <v>-9.5078834209268992E-2</v>
      </c>
      <c r="I28" s="8">
        <f t="shared" si="3"/>
        <v>-0.26131045241809675</v>
      </c>
    </row>
    <row r="29" spans="1:9" s="1" customFormat="1" x14ac:dyDescent="0.25">
      <c r="A29" s="14">
        <v>12</v>
      </c>
      <c r="B29" s="10" t="s">
        <v>29</v>
      </c>
      <c r="C29" s="9">
        <v>12190</v>
      </c>
      <c r="D29" s="9">
        <v>12273</v>
      </c>
      <c r="E29" s="9">
        <v>12140</v>
      </c>
      <c r="F29" s="9">
        <v>11575</v>
      </c>
      <c r="G29" s="9">
        <v>11426</v>
      </c>
      <c r="H29" s="8">
        <f t="shared" si="2"/>
        <v>-1.2872570194384449E-2</v>
      </c>
      <c r="I29" s="8">
        <f t="shared" si="3"/>
        <v>-6.2674323215750616E-2</v>
      </c>
    </row>
    <row r="30" spans="1:9" s="1" customFormat="1" x14ac:dyDescent="0.25">
      <c r="A30" s="14">
        <v>13</v>
      </c>
      <c r="B30" s="10" t="s">
        <v>28</v>
      </c>
      <c r="C30" s="9">
        <v>2166</v>
      </c>
      <c r="D30" s="9">
        <v>2247</v>
      </c>
      <c r="E30" s="9">
        <v>2142</v>
      </c>
      <c r="F30" s="9">
        <v>1990</v>
      </c>
      <c r="G30" s="9">
        <v>1771</v>
      </c>
      <c r="H30" s="8">
        <f t="shared" si="2"/>
        <v>-0.1100502512562814</v>
      </c>
      <c r="I30" s="8">
        <f t="shared" si="3"/>
        <v>-0.18236380424746076</v>
      </c>
    </row>
    <row r="31" spans="1:9" s="1" customFormat="1" x14ac:dyDescent="0.25">
      <c r="A31" s="14">
        <v>14</v>
      </c>
      <c r="B31" s="10" t="s">
        <v>27</v>
      </c>
      <c r="C31" s="9">
        <v>2903</v>
      </c>
      <c r="D31" s="9">
        <v>2917</v>
      </c>
      <c r="E31" s="9">
        <v>2678</v>
      </c>
      <c r="F31" s="9">
        <v>2534</v>
      </c>
      <c r="G31" s="9">
        <v>2281</v>
      </c>
      <c r="H31" s="8">
        <f t="shared" si="2"/>
        <v>-9.9842146803472767E-2</v>
      </c>
      <c r="I31" s="8">
        <f t="shared" si="3"/>
        <v>-0.214261109197382</v>
      </c>
    </row>
    <row r="32" spans="1:9" s="1" customFormat="1" x14ac:dyDescent="0.25">
      <c r="A32" s="14">
        <v>15</v>
      </c>
      <c r="B32" s="10" t="s">
        <v>26</v>
      </c>
      <c r="C32" s="9">
        <v>15932</v>
      </c>
      <c r="D32" s="9">
        <v>16491</v>
      </c>
      <c r="E32" s="9">
        <v>16390</v>
      </c>
      <c r="F32" s="9">
        <v>14406</v>
      </c>
      <c r="G32" s="9">
        <v>12460</v>
      </c>
      <c r="H32" s="8">
        <f t="shared" si="2"/>
        <v>-0.13508260447035958</v>
      </c>
      <c r="I32" s="8">
        <f t="shared" si="3"/>
        <v>-0.2179261862917399</v>
      </c>
    </row>
    <row r="33" spans="1:9" s="1" customFormat="1" x14ac:dyDescent="0.25">
      <c r="A33" s="14">
        <v>16</v>
      </c>
      <c r="B33" s="10" t="s">
        <v>25</v>
      </c>
      <c r="C33" s="9">
        <v>1583</v>
      </c>
      <c r="D33" s="9">
        <v>1470</v>
      </c>
      <c r="E33" s="9">
        <v>1391</v>
      </c>
      <c r="F33" s="9">
        <v>1337</v>
      </c>
      <c r="G33" s="9">
        <v>1302</v>
      </c>
      <c r="H33" s="8">
        <f t="shared" si="2"/>
        <v>-2.6178010471204188E-2</v>
      </c>
      <c r="I33" s="8">
        <f t="shared" si="3"/>
        <v>-0.17751105495893874</v>
      </c>
    </row>
    <row r="34" spans="1:9" s="1" customFormat="1" x14ac:dyDescent="0.25">
      <c r="A34" s="14">
        <v>17</v>
      </c>
      <c r="B34" s="10" t="s">
        <v>24</v>
      </c>
      <c r="C34" s="9">
        <v>2574</v>
      </c>
      <c r="D34" s="9">
        <v>2540</v>
      </c>
      <c r="E34" s="9">
        <v>2435</v>
      </c>
      <c r="F34" s="9">
        <v>2383</v>
      </c>
      <c r="G34" s="9">
        <v>2303</v>
      </c>
      <c r="H34" s="8">
        <f t="shared" si="2"/>
        <v>-3.3571128829206882E-2</v>
      </c>
      <c r="I34" s="8">
        <f t="shared" si="3"/>
        <v>-0.10528360528360528</v>
      </c>
    </row>
    <row r="35" spans="1:9" s="1" customFormat="1" x14ac:dyDescent="0.25">
      <c r="A35" s="14">
        <v>18</v>
      </c>
      <c r="B35" s="10" t="s">
        <v>23</v>
      </c>
      <c r="C35" s="9">
        <v>3807</v>
      </c>
      <c r="D35" s="9">
        <v>3830</v>
      </c>
      <c r="E35" s="9">
        <v>3418</v>
      </c>
      <c r="F35" s="9">
        <v>3439</v>
      </c>
      <c r="G35" s="9">
        <v>3336</v>
      </c>
      <c r="H35" s="8">
        <f t="shared" si="2"/>
        <v>-2.9950567025298053E-2</v>
      </c>
      <c r="I35" s="8">
        <f t="shared" si="3"/>
        <v>-0.12371946414499606</v>
      </c>
    </row>
    <row r="36" spans="1:9" s="1" customFormat="1" x14ac:dyDescent="0.25">
      <c r="A36" s="14">
        <v>19</v>
      </c>
      <c r="B36" s="10" t="s">
        <v>22</v>
      </c>
      <c r="C36" s="9">
        <v>3125</v>
      </c>
      <c r="D36" s="9">
        <v>3009</v>
      </c>
      <c r="E36" s="9">
        <v>2517</v>
      </c>
      <c r="F36" s="9">
        <v>2233</v>
      </c>
      <c r="G36" s="9">
        <v>2145</v>
      </c>
      <c r="H36" s="8">
        <f t="shared" si="2"/>
        <v>-3.9408866995073892E-2</v>
      </c>
      <c r="I36" s="8">
        <f t="shared" si="3"/>
        <v>-0.31359999999999999</v>
      </c>
    </row>
    <row r="37" spans="1:9" s="1" customFormat="1" x14ac:dyDescent="0.25">
      <c r="A37" s="14">
        <v>20</v>
      </c>
      <c r="B37" s="10" t="s">
        <v>21</v>
      </c>
      <c r="C37" s="9">
        <v>2244</v>
      </c>
      <c r="D37" s="9">
        <v>2094</v>
      </c>
      <c r="E37" s="9">
        <v>1869</v>
      </c>
      <c r="F37" s="9">
        <v>1800</v>
      </c>
      <c r="G37" s="9">
        <v>1737</v>
      </c>
      <c r="H37" s="8">
        <f t="shared" si="2"/>
        <v>-3.5000000000000003E-2</v>
      </c>
      <c r="I37" s="8">
        <f t="shared" si="3"/>
        <v>-0.22593582887700533</v>
      </c>
    </row>
    <row r="38" spans="1:9" s="1" customFormat="1" x14ac:dyDescent="0.25">
      <c r="A38" s="14">
        <v>21</v>
      </c>
      <c r="B38" s="10" t="s">
        <v>20</v>
      </c>
      <c r="C38" s="9">
        <v>2178</v>
      </c>
      <c r="D38" s="9">
        <v>1908</v>
      </c>
      <c r="E38" s="9">
        <v>2134</v>
      </c>
      <c r="F38" s="9">
        <v>2078</v>
      </c>
      <c r="G38" s="9">
        <v>1873</v>
      </c>
      <c r="H38" s="8">
        <f t="shared" si="2"/>
        <v>-9.8652550529355149E-2</v>
      </c>
      <c r="I38" s="8">
        <f t="shared" si="3"/>
        <v>-0.14003673094582186</v>
      </c>
    </row>
    <row r="39" spans="1:9" s="1" customFormat="1" x14ac:dyDescent="0.25">
      <c r="A39" s="14">
        <v>22</v>
      </c>
      <c r="B39" s="10" t="s">
        <v>19</v>
      </c>
      <c r="C39" s="9">
        <v>3266</v>
      </c>
      <c r="D39" s="9">
        <v>3046</v>
      </c>
      <c r="E39" s="9">
        <v>2939</v>
      </c>
      <c r="F39" s="9">
        <v>2886</v>
      </c>
      <c r="G39" s="9">
        <v>2657</v>
      </c>
      <c r="H39" s="8">
        <f t="shared" si="2"/>
        <v>-7.9348579348579348E-2</v>
      </c>
      <c r="I39" s="8">
        <f t="shared" si="3"/>
        <v>-0.18646662584200857</v>
      </c>
    </row>
    <row r="40" spans="1:9" s="5" customFormat="1" x14ac:dyDescent="0.25">
      <c r="A40" s="18" t="s">
        <v>1</v>
      </c>
      <c r="B40" s="18"/>
      <c r="C40" s="7">
        <f>SUM(C18:C39)</f>
        <v>89538</v>
      </c>
      <c r="D40" s="7">
        <f>SUM(D18:D39)</f>
        <v>89130</v>
      </c>
      <c r="E40" s="7">
        <f>SUM(E18:E39)</f>
        <v>85269</v>
      </c>
      <c r="F40" s="7">
        <f>SUM(F18:F39)</f>
        <v>80055</v>
      </c>
      <c r="G40" s="7">
        <f>SUM(G18:G39)</f>
        <v>75542</v>
      </c>
      <c r="H40" s="6">
        <f t="shared" si="2"/>
        <v>-5.6373743051651992E-2</v>
      </c>
      <c r="I40" s="6">
        <f t="shared" si="3"/>
        <v>-0.15631352051642877</v>
      </c>
    </row>
    <row r="41" spans="1:9" s="1" customFormat="1" ht="15" customHeight="1" x14ac:dyDescent="0.25">
      <c r="A41" s="20" t="s">
        <v>18</v>
      </c>
      <c r="B41" s="21"/>
      <c r="C41" s="21"/>
      <c r="D41" s="21"/>
      <c r="E41" s="21"/>
      <c r="F41" s="21"/>
      <c r="G41" s="21"/>
      <c r="H41" s="21"/>
      <c r="I41" s="22"/>
    </row>
    <row r="42" spans="1:9" s="1" customFormat="1" x14ac:dyDescent="0.25">
      <c r="A42" s="11">
        <v>1</v>
      </c>
      <c r="B42" s="10" t="s">
        <v>17</v>
      </c>
      <c r="C42" s="9">
        <v>1056</v>
      </c>
      <c r="D42" s="9">
        <v>1000</v>
      </c>
      <c r="E42" s="9">
        <v>1017</v>
      </c>
      <c r="F42" s="9">
        <v>719</v>
      </c>
      <c r="G42" s="9">
        <v>926</v>
      </c>
      <c r="H42" s="8">
        <f>(G42-F42)/F42</f>
        <v>0.28789986091794156</v>
      </c>
      <c r="I42" s="8">
        <f>(G42-C42)/C42</f>
        <v>-0.12310606060606061</v>
      </c>
    </row>
    <row r="43" spans="1:9" s="1" customFormat="1" x14ac:dyDescent="0.25">
      <c r="A43" s="11">
        <v>2</v>
      </c>
      <c r="B43" s="10" t="s">
        <v>16</v>
      </c>
      <c r="C43" s="9">
        <v>103</v>
      </c>
      <c r="D43" s="9">
        <v>114</v>
      </c>
      <c r="E43" s="9">
        <v>117</v>
      </c>
      <c r="F43" s="9">
        <v>120</v>
      </c>
      <c r="G43" s="9">
        <v>126</v>
      </c>
      <c r="H43" s="8">
        <f>(G43-F43)/F43</f>
        <v>0.05</v>
      </c>
      <c r="I43" s="8">
        <f>(G43-C43)/C43</f>
        <v>0.22330097087378642</v>
      </c>
    </row>
    <row r="44" spans="1:9" s="5" customFormat="1" x14ac:dyDescent="0.25">
      <c r="A44" s="18" t="s">
        <v>1</v>
      </c>
      <c r="B44" s="18"/>
      <c r="C44" s="7">
        <f>SUM(C42:C43)</f>
        <v>1159</v>
      </c>
      <c r="D44" s="7">
        <f>SUM(D42:D43)</f>
        <v>1114</v>
      </c>
      <c r="E44" s="7">
        <f>SUM(E42:E43)</f>
        <v>1134</v>
      </c>
      <c r="F44" s="7">
        <f>SUM(F42:F43)</f>
        <v>839</v>
      </c>
      <c r="G44" s="7">
        <f>SUM(G42:G43)</f>
        <v>1052</v>
      </c>
      <c r="H44" s="6">
        <f>(G44-F44)/F44</f>
        <v>0.25387365911799764</v>
      </c>
      <c r="I44" s="6">
        <f>(G44-C44)/C44</f>
        <v>-9.2320966350301986E-2</v>
      </c>
    </row>
    <row r="45" spans="1:9" s="1" customFormat="1" ht="15" customHeight="1" x14ac:dyDescent="0.25">
      <c r="A45" s="20" t="s">
        <v>15</v>
      </c>
      <c r="B45" s="21"/>
      <c r="C45" s="21"/>
      <c r="D45" s="21"/>
      <c r="E45" s="21"/>
      <c r="F45" s="21"/>
      <c r="G45" s="21"/>
      <c r="H45" s="21"/>
      <c r="I45" s="22"/>
    </row>
    <row r="46" spans="1:9" s="1" customFormat="1" x14ac:dyDescent="0.25">
      <c r="A46" s="11">
        <v>1</v>
      </c>
      <c r="B46" s="10" t="s">
        <v>14</v>
      </c>
      <c r="C46" s="9">
        <v>1385</v>
      </c>
      <c r="D46" s="9">
        <v>1576</v>
      </c>
      <c r="E46" s="9">
        <v>1411</v>
      </c>
      <c r="F46" s="9">
        <v>1315</v>
      </c>
      <c r="G46" s="9">
        <v>1218</v>
      </c>
      <c r="H46" s="8">
        <f>(G46-F46)/F46</f>
        <v>-7.3764258555133078E-2</v>
      </c>
      <c r="I46" s="8">
        <f>(G46-C46)/C46</f>
        <v>-0.12057761732851986</v>
      </c>
    </row>
    <row r="47" spans="1:9" s="1" customFormat="1" x14ac:dyDescent="0.25">
      <c r="A47" s="11">
        <v>2</v>
      </c>
      <c r="B47" s="10" t="s">
        <v>13</v>
      </c>
      <c r="C47" s="9">
        <v>822</v>
      </c>
      <c r="D47" s="9">
        <v>957</v>
      </c>
      <c r="E47" s="9">
        <v>968</v>
      </c>
      <c r="F47" s="9">
        <v>938</v>
      </c>
      <c r="G47" s="9">
        <v>923</v>
      </c>
      <c r="H47" s="8">
        <f>(G47-F47)/F47</f>
        <v>-1.5991471215351813E-2</v>
      </c>
      <c r="I47" s="8">
        <f>(G47-C47)/C47</f>
        <v>0.12287104622871046</v>
      </c>
    </row>
    <row r="48" spans="1:9" s="1" customFormat="1" x14ac:dyDescent="0.25">
      <c r="A48" s="11">
        <v>3</v>
      </c>
      <c r="B48" s="10" t="s">
        <v>12</v>
      </c>
      <c r="C48" s="9">
        <v>228</v>
      </c>
      <c r="D48" s="9">
        <v>240</v>
      </c>
      <c r="E48" s="9">
        <v>216</v>
      </c>
      <c r="F48" s="9">
        <v>208</v>
      </c>
      <c r="G48" s="9">
        <v>242</v>
      </c>
      <c r="H48" s="8">
        <f>(G48-F48)/F48</f>
        <v>0.16346153846153846</v>
      </c>
      <c r="I48" s="8">
        <f>(G48-C48)/C48</f>
        <v>6.1403508771929821E-2</v>
      </c>
    </row>
    <row r="49" spans="1:9" s="1" customFormat="1" x14ac:dyDescent="0.25">
      <c r="A49" s="11">
        <v>4</v>
      </c>
      <c r="B49" s="10" t="s">
        <v>11</v>
      </c>
      <c r="C49" s="12"/>
      <c r="D49" s="12"/>
      <c r="E49" s="12"/>
      <c r="F49" s="12"/>
      <c r="G49" s="12"/>
      <c r="H49" s="13"/>
      <c r="I49" s="13"/>
    </row>
    <row r="50" spans="1:9" s="1" customFormat="1" x14ac:dyDescent="0.25">
      <c r="A50" s="11">
        <v>5</v>
      </c>
      <c r="B50" s="10" t="s">
        <v>10</v>
      </c>
      <c r="C50" s="9">
        <v>1494</v>
      </c>
      <c r="D50" s="9">
        <v>1467</v>
      </c>
      <c r="E50" s="9">
        <v>1412</v>
      </c>
      <c r="F50" s="9">
        <v>1459</v>
      </c>
      <c r="G50" s="9">
        <v>1389</v>
      </c>
      <c r="H50" s="8">
        <f t="shared" ref="H50:H55" si="4">(G50-F50)/F50</f>
        <v>-4.7978067169294036E-2</v>
      </c>
      <c r="I50" s="8">
        <f t="shared" ref="I50:I55" si="5">(G50-C50)/C50</f>
        <v>-7.0281124497991967E-2</v>
      </c>
    </row>
    <row r="51" spans="1:9" s="1" customFormat="1" x14ac:dyDescent="0.25">
      <c r="A51" s="11">
        <v>6</v>
      </c>
      <c r="B51" s="10" t="s">
        <v>9</v>
      </c>
      <c r="C51" s="9">
        <v>7686</v>
      </c>
      <c r="D51" s="9">
        <v>7747</v>
      </c>
      <c r="E51" s="9">
        <v>7321</v>
      </c>
      <c r="F51" s="9">
        <v>6775</v>
      </c>
      <c r="G51" s="9">
        <v>6655</v>
      </c>
      <c r="H51" s="8">
        <f t="shared" si="4"/>
        <v>-1.7712177121771217E-2</v>
      </c>
      <c r="I51" s="8">
        <f t="shared" si="5"/>
        <v>-0.13413999479573249</v>
      </c>
    </row>
    <row r="52" spans="1:9" s="1" customFormat="1" x14ac:dyDescent="0.25">
      <c r="A52" s="11">
        <v>7</v>
      </c>
      <c r="B52" s="10" t="s">
        <v>8</v>
      </c>
      <c r="C52" s="9">
        <v>2480</v>
      </c>
      <c r="D52" s="9">
        <v>2800</v>
      </c>
      <c r="E52" s="9">
        <v>2905</v>
      </c>
      <c r="F52" s="9">
        <v>3051</v>
      </c>
      <c r="G52" s="9">
        <v>3277</v>
      </c>
      <c r="H52" s="8">
        <f t="shared" si="4"/>
        <v>7.407407407407407E-2</v>
      </c>
      <c r="I52" s="8">
        <f t="shared" si="5"/>
        <v>0.32137096774193546</v>
      </c>
    </row>
    <row r="53" spans="1:9" s="1" customFormat="1" x14ac:dyDescent="0.25">
      <c r="A53" s="11">
        <v>8</v>
      </c>
      <c r="B53" s="10" t="s">
        <v>7</v>
      </c>
      <c r="C53" s="9">
        <v>692</v>
      </c>
      <c r="D53" s="9">
        <v>634</v>
      </c>
      <c r="E53" s="9">
        <v>622</v>
      </c>
      <c r="F53" s="9">
        <v>621</v>
      </c>
      <c r="G53" s="9">
        <v>763</v>
      </c>
      <c r="H53" s="8">
        <f t="shared" si="4"/>
        <v>0.22866344605475039</v>
      </c>
      <c r="I53" s="8">
        <f t="shared" si="5"/>
        <v>0.10260115606936417</v>
      </c>
    </row>
    <row r="54" spans="1:9" s="1" customFormat="1" x14ac:dyDescent="0.25">
      <c r="A54" s="11">
        <v>9</v>
      </c>
      <c r="B54" s="10" t="s">
        <v>6</v>
      </c>
      <c r="C54" s="9">
        <v>1563</v>
      </c>
      <c r="D54" s="9">
        <v>1674</v>
      </c>
      <c r="E54" s="9">
        <v>1619</v>
      </c>
      <c r="F54" s="9">
        <v>1612</v>
      </c>
      <c r="G54" s="9">
        <v>1626</v>
      </c>
      <c r="H54" s="8">
        <f t="shared" si="4"/>
        <v>8.6848635235732014E-3</v>
      </c>
      <c r="I54" s="8">
        <f t="shared" si="5"/>
        <v>4.0307101727447218E-2</v>
      </c>
    </row>
    <row r="55" spans="1:9" s="1" customFormat="1" x14ac:dyDescent="0.25">
      <c r="A55" s="11">
        <v>10</v>
      </c>
      <c r="B55" s="10" t="s">
        <v>5</v>
      </c>
      <c r="C55" s="9">
        <v>784</v>
      </c>
      <c r="D55" s="9">
        <v>822</v>
      </c>
      <c r="E55" s="9">
        <v>733</v>
      </c>
      <c r="F55" s="9">
        <v>652</v>
      </c>
      <c r="G55" s="9">
        <v>660</v>
      </c>
      <c r="H55" s="8">
        <f t="shared" si="4"/>
        <v>1.2269938650306749E-2</v>
      </c>
      <c r="I55" s="8">
        <f t="shared" si="5"/>
        <v>-0.15816326530612246</v>
      </c>
    </row>
    <row r="56" spans="1:9" s="1" customFormat="1" x14ac:dyDescent="0.25">
      <c r="A56" s="11">
        <v>11</v>
      </c>
      <c r="B56" s="10" t="s">
        <v>4</v>
      </c>
      <c r="C56" s="12"/>
      <c r="D56" s="12"/>
      <c r="E56" s="12"/>
      <c r="F56" s="12"/>
      <c r="G56" s="9">
        <v>531</v>
      </c>
      <c r="H56" s="8"/>
      <c r="I56" s="8"/>
    </row>
    <row r="57" spans="1:9" s="1" customFormat="1" x14ac:dyDescent="0.25">
      <c r="A57" s="11">
        <v>12</v>
      </c>
      <c r="B57" s="10" t="s">
        <v>3</v>
      </c>
      <c r="C57" s="9">
        <v>662</v>
      </c>
      <c r="D57" s="9">
        <v>674</v>
      </c>
      <c r="E57" s="9">
        <v>611</v>
      </c>
      <c r="F57" s="9">
        <v>619</v>
      </c>
      <c r="G57" s="9">
        <v>628</v>
      </c>
      <c r="H57" s="8">
        <f>(G57-F57)/F57</f>
        <v>1.4539579967689823E-2</v>
      </c>
      <c r="I57" s="8">
        <f>(G57-C57)/C57</f>
        <v>-5.1359516616314202E-2</v>
      </c>
    </row>
    <row r="58" spans="1:9" s="1" customFormat="1" x14ac:dyDescent="0.25">
      <c r="A58" s="11">
        <v>13</v>
      </c>
      <c r="B58" s="10" t="s">
        <v>2</v>
      </c>
      <c r="C58" s="9">
        <v>701</v>
      </c>
      <c r="D58" s="9">
        <v>662</v>
      </c>
      <c r="E58" s="9">
        <v>607</v>
      </c>
      <c r="F58" s="9">
        <v>622</v>
      </c>
      <c r="G58" s="9">
        <v>580</v>
      </c>
      <c r="H58" s="8">
        <f>(G58-F58)/F58</f>
        <v>-6.7524115755627015E-2</v>
      </c>
      <c r="I58" s="8">
        <f>(G58-C58)/C58</f>
        <v>-0.17261055634807418</v>
      </c>
    </row>
    <row r="59" spans="1:9" s="5" customFormat="1" x14ac:dyDescent="0.25">
      <c r="A59" s="18" t="s">
        <v>1</v>
      </c>
      <c r="B59" s="18"/>
      <c r="C59" s="7">
        <f>SUM(C46:C58)</f>
        <v>18497</v>
      </c>
      <c r="D59" s="7">
        <f>SUM(D46:D58)</f>
        <v>19253</v>
      </c>
      <c r="E59" s="7">
        <f>SUM(E46:E58)</f>
        <v>18425</v>
      </c>
      <c r="F59" s="7">
        <f>SUM(F46:F58)</f>
        <v>17872</v>
      </c>
      <c r="G59" s="7">
        <f>SUM(G46:G58)</f>
        <v>18492</v>
      </c>
      <c r="H59" s="6">
        <f>(G59-F59)/F59</f>
        <v>3.4691136974037598E-2</v>
      </c>
      <c r="I59" s="6">
        <f>(G59-C59)/C59</f>
        <v>-2.7031410498999837E-4</v>
      </c>
    </row>
    <row r="60" spans="1:9" s="5" customFormat="1" x14ac:dyDescent="0.25">
      <c r="A60" s="18" t="s">
        <v>0</v>
      </c>
      <c r="B60" s="18"/>
      <c r="C60" s="7">
        <f>C16+C40+C44+C59</f>
        <v>222523</v>
      </c>
      <c r="D60" s="7">
        <f>D16+D40+D44+D59</f>
        <v>225142</v>
      </c>
      <c r="E60" s="7">
        <f>E16+E40+E44+E59</f>
        <v>220595</v>
      </c>
      <c r="F60" s="7">
        <f>F16+F40+F44+F59</f>
        <v>213941</v>
      </c>
      <c r="G60" s="7">
        <f>G16+G40+G44+G59</f>
        <v>210847</v>
      </c>
      <c r="H60" s="6">
        <f>(G60-F60)/F60</f>
        <v>-1.446193109315185E-2</v>
      </c>
      <c r="I60" s="6">
        <f>(G60-C60)/C60</f>
        <v>-5.2470980527855544E-2</v>
      </c>
    </row>
  </sheetData>
  <mergeCells count="10">
    <mergeCell ref="A1:I1"/>
    <mergeCell ref="A41:I41"/>
    <mergeCell ref="A45:I45"/>
    <mergeCell ref="A17:I17"/>
    <mergeCell ref="A4:I4"/>
    <mergeCell ref="A59:B59"/>
    <mergeCell ref="A60:B60"/>
    <mergeCell ref="A44:B44"/>
    <mergeCell ref="A40:B40"/>
    <mergeCell ref="A16:B16"/>
  </mergeCells>
  <printOptions horizontalCentered="1"/>
  <pageMargins left="0.7" right="0.7" top="0.5" bottom="0.5" header="0.25" footer="0.25"/>
  <pageSetup scale="82" orientation="portrait" horizontalDpi="1200" verticalDpi="1200" r:id="rId1"/>
  <headerFooter>
    <oddHeader>&amp;RATTACHMENT 7-2</oddHeader>
    <oddFooter>&amp;CPage &amp;P of &amp;N&amp;RADHE Prepatred 01/25/2016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7-2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Butler</dc:creator>
  <cp:lastModifiedBy>Sharon Butler</cp:lastModifiedBy>
  <cp:lastPrinted>2016-01-25T20:00:28Z</cp:lastPrinted>
  <dcterms:created xsi:type="dcterms:W3CDTF">2016-01-25T15:00:00Z</dcterms:created>
  <dcterms:modified xsi:type="dcterms:W3CDTF">2016-01-25T20:01:09Z</dcterms:modified>
</cp:coreProperties>
</file>