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HECB\2016\2016-01-Remediation\"/>
    </mc:Choice>
  </mc:AlternateContent>
  <bookViews>
    <workbookView xWindow="0" yWindow="0" windowWidth="25200" windowHeight="11985"/>
  </bookViews>
  <sheets>
    <sheet name="Attachment 8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1" l="1"/>
  <c r="V42" i="1"/>
  <c r="U42" i="1"/>
  <c r="T42" i="1"/>
  <c r="S42" i="1"/>
  <c r="R42" i="1"/>
  <c r="W41" i="1"/>
  <c r="V41" i="1"/>
  <c r="U41" i="1"/>
  <c r="T41" i="1"/>
  <c r="S41" i="1"/>
  <c r="R41" i="1"/>
  <c r="R43" i="1" s="1"/>
  <c r="Z41" i="1" l="1"/>
  <c r="V43" i="1"/>
  <c r="W43" i="1"/>
  <c r="X42" i="1"/>
  <c r="Y42" i="1"/>
  <c r="X41" i="1"/>
  <c r="Z42" i="1"/>
  <c r="Y41" i="1"/>
  <c r="S43" i="1"/>
  <c r="X43" i="1" s="1"/>
  <c r="T43" i="1"/>
  <c r="Y43" i="1" s="1"/>
  <c r="U43" i="1"/>
  <c r="Z43" i="1" s="1"/>
</calcChain>
</file>

<file path=xl/sharedStrings.xml><?xml version="1.0" encoding="utf-8"?>
<sst xmlns="http://schemas.openxmlformats.org/spreadsheetml/2006/main" count="114" uniqueCount="67">
  <si>
    <t>Remediation Attempts</t>
  </si>
  <si>
    <t>NOTE: This does not take into account whether or not the student(s) passed the remedial course, but is only the number of times the course was taken.</t>
  </si>
  <si>
    <t>No.</t>
  </si>
  <si>
    <t>IT</t>
  </si>
  <si>
    <t>Abbr.</t>
  </si>
  <si>
    <t>Remed. Registrations</t>
  </si>
  <si>
    <t>1 Attempt Only</t>
  </si>
  <si>
    <t>1 Attempt Percent</t>
  </si>
  <si>
    <t>2 Attempts Only</t>
  </si>
  <si>
    <t>2 Attempts Percemt</t>
  </si>
  <si>
    <t>3 Attempts Only</t>
  </si>
  <si>
    <t>3 Attempts Percent</t>
  </si>
  <si>
    <t>4 Attempts Only</t>
  </si>
  <si>
    <t>4 Attempts Percent</t>
  </si>
  <si>
    <t>5 or More Attempts</t>
  </si>
  <si>
    <t>5 or More Attempts Percent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</si>
  <si>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</si>
  <si>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</si>
  <si>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</si>
  <si>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</si>
  <si>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</si>
  <si>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</si>
  <si>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</si>
  <si>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</si>
  <si>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</si>
  <si>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</si>
  <si>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</si>
  <si>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</si>
  <si>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</si>
  <si>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</si>
  <si>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ASUMS</t>
  </si>
  <si>
    <t>ASUN</t>
  </si>
  <si>
    <t>BRTC</t>
  </si>
  <si>
    <t>CCCUA</t>
  </si>
  <si>
    <t>CotO</t>
  </si>
  <si>
    <t>EACC</t>
  </si>
  <si>
    <t>NAC</t>
  </si>
  <si>
    <t>NPC</t>
  </si>
  <si>
    <t>NWACC</t>
  </si>
  <si>
    <t>OZC</t>
  </si>
  <si>
    <t>PCCUA</t>
  </si>
  <si>
    <t>PTC</t>
  </si>
  <si>
    <t>RMCC</t>
  </si>
  <si>
    <t>SACC</t>
  </si>
  <si>
    <t>SAUT</t>
  </si>
  <si>
    <t>SEAC</t>
  </si>
  <si>
    <t>UACCB</t>
  </si>
  <si>
    <t>UACCH</t>
  </si>
  <si>
    <t>UACCM</t>
  </si>
  <si>
    <t>Remediation Attempts: Passing</t>
  </si>
  <si>
    <t>Remedial Students that Pass in Academic Year = 2015 for All Remedial Courses</t>
  </si>
  <si>
    <t>The time period used for determine attempts are from AY2011 - 2015.</t>
  </si>
  <si>
    <t>NOTE: This only counts students that pass their remedial course in AY2015 and includes the grades of A, B, C, S (satisfactory), and CR (credit awarded).</t>
  </si>
  <si>
    <t>Remed.
 Students
Passing</t>
  </si>
  <si>
    <t>1 Attempt
 Only</t>
  </si>
  <si>
    <t>2 Attempts
 Only</t>
  </si>
  <si>
    <t>3 Attempts 
Only</t>
  </si>
  <si>
    <t>4 Attempts
 Only</t>
  </si>
  <si>
    <t>5 or More 
Attempts</t>
  </si>
  <si>
    <t>PERCENT - 
1 Attempt</t>
  </si>
  <si>
    <t>PERCENT - 
2 Attempts</t>
  </si>
  <si>
    <t>NA</t>
  </si>
  <si>
    <t>4-Year Universities</t>
  </si>
  <si>
    <t>2-Yr Colleges</t>
  </si>
  <si>
    <t>Total</t>
  </si>
  <si>
    <t>PERCENT - 
3 Attempts
 or More</t>
  </si>
  <si>
    <t>Remedial Students that Enroll in Academic Year 2015 for All Remedial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</si>
</sst>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164" fontId="0" fillId="0" borderId="2" xfId="1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3" fontId="0" fillId="2" borderId="1" xfId="0" applyNumberFormat="1" applyFill="1" applyBorder="1" applyAlignment="1">
      <alignment horizontal="right" vertical="center" wrapText="1"/>
    </xf>
    <xf numFmtId="10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view="pageBreakPreview" zoomScale="85" zoomScaleNormal="100" zoomScaleSheetLayoutView="85" workbookViewId="0">
      <selection activeCell="A4" sqref="A4:N4"/>
    </sheetView>
  </sheetViews>
  <sheetFormatPr defaultRowHeight="15" x14ac:dyDescent="0.25"/>
  <cols>
    <col min="1" max="1" width="4.140625" bestFit="1" customWidth="1"/>
    <col min="2" max="2" width="2.7109375" bestFit="1" customWidth="1"/>
    <col min="3" max="3" width="7.85546875" bestFit="1" customWidth="1"/>
    <col min="4" max="4" width="12.5703125" customWidth="1"/>
    <col min="5" max="14" width="10.85546875" customWidth="1"/>
    <col min="15" max="15" width="4.140625" bestFit="1" customWidth="1"/>
    <col min="16" max="16" width="2.7109375" bestFit="1" customWidth="1"/>
    <col min="17" max="26" width="12.7109375" customWidth="1"/>
  </cols>
  <sheetData>
    <row r="1" spans="1:26" ht="23.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49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x14ac:dyDescent="0.25">
      <c r="A3" s="8" t="s">
        <v>66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 t="s">
        <v>50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9" customFormat="1" ht="11.25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52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19" customFormat="1" ht="11.25" x14ac:dyDescent="0.2">
      <c r="O5" s="20" t="s">
        <v>51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7" spans="1:26" ht="60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0" t="s">
        <v>2</v>
      </c>
      <c r="P7" s="10" t="s">
        <v>3</v>
      </c>
      <c r="Q7" s="10" t="s">
        <v>4</v>
      </c>
      <c r="R7" s="10" t="s">
        <v>53</v>
      </c>
      <c r="S7" s="10" t="s">
        <v>54</v>
      </c>
      <c r="T7" s="10" t="s">
        <v>55</v>
      </c>
      <c r="U7" s="10" t="s">
        <v>56</v>
      </c>
      <c r="V7" s="10" t="s">
        <v>57</v>
      </c>
      <c r="W7" s="10" t="s">
        <v>58</v>
      </c>
      <c r="X7" s="10" t="s">
        <v>59</v>
      </c>
      <c r="Y7" s="10" t="s">
        <v>60</v>
      </c>
      <c r="Z7" s="10" t="s">
        <v>65</v>
      </c>
    </row>
    <row r="8" spans="1:26" x14ac:dyDescent="0.25">
      <c r="A8" s="2">
        <v>1</v>
      </c>
      <c r="B8" s="2">
        <v>1</v>
      </c>
      <c r="C8" s="3" t="s">
        <v>16</v>
      </c>
      <c r="D8" s="4">
        <v>7239</v>
      </c>
      <c r="E8" s="4">
        <v>6329</v>
      </c>
      <c r="F8" s="5">
        <v>0.874</v>
      </c>
      <c r="G8" s="6">
        <v>755</v>
      </c>
      <c r="H8" s="5">
        <v>0.104</v>
      </c>
      <c r="I8" s="6">
        <v>122</v>
      </c>
      <c r="J8" s="5">
        <v>1.7000000000000001E-2</v>
      </c>
      <c r="K8" s="6">
        <v>23</v>
      </c>
      <c r="L8" s="5">
        <v>3.0000000000000001E-3</v>
      </c>
      <c r="M8" s="6">
        <v>10</v>
      </c>
      <c r="N8" s="5">
        <v>1E-3</v>
      </c>
      <c r="O8" s="9">
        <v>1</v>
      </c>
      <c r="P8" s="11">
        <v>1</v>
      </c>
      <c r="Q8" s="12" t="s">
        <v>16</v>
      </c>
      <c r="R8" s="13">
        <v>636</v>
      </c>
      <c r="S8" s="13">
        <v>554</v>
      </c>
      <c r="T8" s="13">
        <v>65</v>
      </c>
      <c r="U8" s="13">
        <v>9</v>
      </c>
      <c r="V8" s="13">
        <v>6</v>
      </c>
      <c r="W8" s="13">
        <v>2</v>
      </c>
      <c r="X8" s="14">
        <v>0.871</v>
      </c>
      <c r="Y8" s="14">
        <v>0.10199999999999999</v>
      </c>
      <c r="Z8" s="14">
        <v>2.7E-2</v>
      </c>
    </row>
    <row r="9" spans="1:26" x14ac:dyDescent="0.25">
      <c r="A9" s="2">
        <v>2</v>
      </c>
      <c r="B9" s="2">
        <v>1</v>
      </c>
      <c r="C9" s="3" t="s">
        <v>17</v>
      </c>
      <c r="D9" s="4">
        <v>11294</v>
      </c>
      <c r="E9" s="4">
        <v>8704</v>
      </c>
      <c r="F9" s="5">
        <v>0.77100000000000002</v>
      </c>
      <c r="G9" s="4">
        <v>1941</v>
      </c>
      <c r="H9" s="5">
        <v>0.17199999999999999</v>
      </c>
      <c r="I9" s="6">
        <v>474</v>
      </c>
      <c r="J9" s="5">
        <v>4.2000000000000003E-2</v>
      </c>
      <c r="K9" s="6">
        <v>136</v>
      </c>
      <c r="L9" s="5">
        <v>1.2E-2</v>
      </c>
      <c r="M9" s="6">
        <v>39</v>
      </c>
      <c r="N9" s="5">
        <v>3.0000000000000001E-3</v>
      </c>
      <c r="O9" s="9">
        <v>2</v>
      </c>
      <c r="P9" s="11">
        <v>1</v>
      </c>
      <c r="Q9" s="12" t="s">
        <v>17</v>
      </c>
      <c r="R9" s="15">
        <v>1437</v>
      </c>
      <c r="S9" s="13">
        <v>883</v>
      </c>
      <c r="T9" s="13">
        <v>377</v>
      </c>
      <c r="U9" s="13">
        <v>126</v>
      </c>
      <c r="V9" s="13">
        <v>40</v>
      </c>
      <c r="W9" s="13">
        <v>11</v>
      </c>
      <c r="X9" s="14">
        <v>0.61399999999999999</v>
      </c>
      <c r="Y9" s="14">
        <v>0.26200000000000001</v>
      </c>
      <c r="Z9" s="14">
        <v>0.123</v>
      </c>
    </row>
    <row r="10" spans="1:26" x14ac:dyDescent="0.25">
      <c r="A10" s="2">
        <v>3</v>
      </c>
      <c r="B10" s="2">
        <v>1</v>
      </c>
      <c r="C10" s="3" t="s">
        <v>18</v>
      </c>
      <c r="D10" s="4">
        <v>3538</v>
      </c>
      <c r="E10" s="4">
        <v>2791</v>
      </c>
      <c r="F10" s="5">
        <v>0.78900000000000003</v>
      </c>
      <c r="G10" s="6">
        <v>641</v>
      </c>
      <c r="H10" s="5">
        <v>0.18099999999999999</v>
      </c>
      <c r="I10" s="6">
        <v>83</v>
      </c>
      <c r="J10" s="5">
        <v>2.3E-2</v>
      </c>
      <c r="K10" s="6">
        <v>15</v>
      </c>
      <c r="L10" s="5">
        <v>4.0000000000000001E-3</v>
      </c>
      <c r="M10" s="6">
        <v>8</v>
      </c>
      <c r="N10" s="5">
        <v>2E-3</v>
      </c>
      <c r="O10" s="9">
        <v>3</v>
      </c>
      <c r="P10" s="11">
        <v>1</v>
      </c>
      <c r="Q10" s="12" t="s">
        <v>18</v>
      </c>
      <c r="R10" s="13">
        <v>447</v>
      </c>
      <c r="S10" s="13">
        <v>389</v>
      </c>
      <c r="T10" s="13">
        <v>38</v>
      </c>
      <c r="U10" s="13">
        <v>15</v>
      </c>
      <c r="V10" s="13">
        <v>3</v>
      </c>
      <c r="W10" s="13">
        <v>2</v>
      </c>
      <c r="X10" s="14">
        <v>0.87</v>
      </c>
      <c r="Y10" s="14">
        <v>8.5000000000000006E-2</v>
      </c>
      <c r="Z10" s="14">
        <v>4.4999999999999998E-2</v>
      </c>
    </row>
    <row r="11" spans="1:26" x14ac:dyDescent="0.25">
      <c r="A11" s="2">
        <v>4</v>
      </c>
      <c r="B11" s="2">
        <v>1</v>
      </c>
      <c r="C11" s="3" t="s">
        <v>19</v>
      </c>
      <c r="D11" s="4">
        <v>4969</v>
      </c>
      <c r="E11" s="4">
        <v>4120</v>
      </c>
      <c r="F11" s="5">
        <v>0.82899999999999996</v>
      </c>
      <c r="G11" s="6">
        <v>666</v>
      </c>
      <c r="H11" s="5">
        <v>0.13400000000000001</v>
      </c>
      <c r="I11" s="6">
        <v>132</v>
      </c>
      <c r="J11" s="5">
        <v>2.7E-2</v>
      </c>
      <c r="K11" s="6">
        <v>41</v>
      </c>
      <c r="L11" s="5">
        <v>8.0000000000000002E-3</v>
      </c>
      <c r="M11" s="6">
        <v>10</v>
      </c>
      <c r="N11" s="5">
        <v>2E-3</v>
      </c>
      <c r="O11" s="9">
        <v>4</v>
      </c>
      <c r="P11" s="11">
        <v>1</v>
      </c>
      <c r="Q11" s="12" t="s">
        <v>19</v>
      </c>
      <c r="R11" s="13">
        <v>801</v>
      </c>
      <c r="S11" s="13">
        <v>703</v>
      </c>
      <c r="T11" s="13">
        <v>77</v>
      </c>
      <c r="U11" s="13">
        <v>15</v>
      </c>
      <c r="V11" s="13">
        <v>4</v>
      </c>
      <c r="W11" s="13">
        <v>2</v>
      </c>
      <c r="X11" s="14">
        <v>0.878</v>
      </c>
      <c r="Y11" s="14">
        <v>9.6000000000000002E-2</v>
      </c>
      <c r="Z11" s="14">
        <v>2.5999999999999999E-2</v>
      </c>
    </row>
    <row r="12" spans="1:26" x14ac:dyDescent="0.25">
      <c r="A12" s="2">
        <v>5</v>
      </c>
      <c r="B12" s="2">
        <v>1</v>
      </c>
      <c r="C12" s="3" t="s">
        <v>20</v>
      </c>
      <c r="D12" s="4">
        <v>2477</v>
      </c>
      <c r="E12" s="4">
        <v>2104</v>
      </c>
      <c r="F12" s="5">
        <v>0.84899999999999998</v>
      </c>
      <c r="G12" s="6">
        <v>284</v>
      </c>
      <c r="H12" s="5">
        <v>0.115</v>
      </c>
      <c r="I12" s="6">
        <v>73</v>
      </c>
      <c r="J12" s="5">
        <v>2.9000000000000001E-2</v>
      </c>
      <c r="K12" s="6">
        <v>13</v>
      </c>
      <c r="L12" s="5">
        <v>5.0000000000000001E-3</v>
      </c>
      <c r="M12" s="6">
        <v>3</v>
      </c>
      <c r="N12" s="5">
        <v>1E-3</v>
      </c>
      <c r="O12" s="9">
        <v>5</v>
      </c>
      <c r="P12" s="11">
        <v>1</v>
      </c>
      <c r="Q12" s="12" t="s">
        <v>20</v>
      </c>
      <c r="R12" s="13">
        <v>310</v>
      </c>
      <c r="S12" s="13">
        <v>274</v>
      </c>
      <c r="T12" s="13">
        <v>26</v>
      </c>
      <c r="U12" s="13">
        <v>7</v>
      </c>
      <c r="V12" s="13">
        <v>2</v>
      </c>
      <c r="W12" s="13">
        <v>1</v>
      </c>
      <c r="X12" s="14">
        <v>0.88400000000000001</v>
      </c>
      <c r="Y12" s="14">
        <v>8.4000000000000005E-2</v>
      </c>
      <c r="Z12" s="14">
        <v>3.2000000000000001E-2</v>
      </c>
    </row>
    <row r="13" spans="1:26" x14ac:dyDescent="0.25">
      <c r="A13" s="2">
        <v>6</v>
      </c>
      <c r="B13" s="2">
        <v>1</v>
      </c>
      <c r="C13" s="3" t="s">
        <v>21</v>
      </c>
      <c r="D13" s="4">
        <v>11424</v>
      </c>
      <c r="E13" s="4">
        <v>9294</v>
      </c>
      <c r="F13" s="5">
        <v>0.81399999999999995</v>
      </c>
      <c r="G13" s="4">
        <v>1699</v>
      </c>
      <c r="H13" s="5">
        <v>0.14899999999999999</v>
      </c>
      <c r="I13" s="6">
        <v>350</v>
      </c>
      <c r="J13" s="5">
        <v>3.1E-2</v>
      </c>
      <c r="K13" s="6">
        <v>74</v>
      </c>
      <c r="L13" s="5">
        <v>6.0000000000000001E-3</v>
      </c>
      <c r="M13" s="6">
        <v>7</v>
      </c>
      <c r="N13" s="5">
        <v>1E-3</v>
      </c>
      <c r="O13" s="9">
        <v>6</v>
      </c>
      <c r="P13" s="11">
        <v>1</v>
      </c>
      <c r="Q13" s="12" t="s">
        <v>21</v>
      </c>
      <c r="R13" s="15">
        <v>1063</v>
      </c>
      <c r="S13" s="13">
        <v>940</v>
      </c>
      <c r="T13" s="13">
        <v>87</v>
      </c>
      <c r="U13" s="13">
        <v>31</v>
      </c>
      <c r="V13" s="13">
        <v>5</v>
      </c>
      <c r="W13" s="13">
        <v>0</v>
      </c>
      <c r="X13" s="14">
        <v>0.88400000000000001</v>
      </c>
      <c r="Y13" s="14">
        <v>8.2000000000000003E-2</v>
      </c>
      <c r="Z13" s="14">
        <v>3.4000000000000002E-2</v>
      </c>
    </row>
    <row r="14" spans="1:26" x14ac:dyDescent="0.25">
      <c r="A14" s="2">
        <v>7</v>
      </c>
      <c r="B14" s="2">
        <v>1</v>
      </c>
      <c r="C14" s="3" t="s">
        <v>22</v>
      </c>
      <c r="D14" s="4">
        <v>6692</v>
      </c>
      <c r="E14" s="4">
        <v>5644</v>
      </c>
      <c r="F14" s="5">
        <v>0.84299999999999997</v>
      </c>
      <c r="G14" s="6">
        <v>935</v>
      </c>
      <c r="H14" s="5">
        <v>0.14000000000000001</v>
      </c>
      <c r="I14" s="6">
        <v>98</v>
      </c>
      <c r="J14" s="5">
        <v>1.4999999999999999E-2</v>
      </c>
      <c r="K14" s="6">
        <v>15</v>
      </c>
      <c r="L14" s="5">
        <v>2E-3</v>
      </c>
      <c r="M14" s="6">
        <v>0</v>
      </c>
      <c r="N14" s="5">
        <v>0</v>
      </c>
      <c r="O14" s="9">
        <v>7</v>
      </c>
      <c r="P14" s="11">
        <v>1</v>
      </c>
      <c r="Q14" s="12" t="s">
        <v>22</v>
      </c>
      <c r="R14" s="13">
        <v>663</v>
      </c>
      <c r="S14" s="13">
        <v>586</v>
      </c>
      <c r="T14" s="13">
        <v>76</v>
      </c>
      <c r="U14" s="13">
        <v>0</v>
      </c>
      <c r="V14" s="13">
        <v>1</v>
      </c>
      <c r="W14" s="13">
        <v>0</v>
      </c>
      <c r="X14" s="14">
        <v>0.88400000000000001</v>
      </c>
      <c r="Y14" s="14">
        <v>0.115</v>
      </c>
      <c r="Z14" s="14">
        <v>2E-3</v>
      </c>
    </row>
    <row r="15" spans="1:26" x14ac:dyDescent="0.25">
      <c r="A15" s="2">
        <v>8</v>
      </c>
      <c r="B15" s="2">
        <v>1</v>
      </c>
      <c r="C15" s="3" t="s">
        <v>23</v>
      </c>
      <c r="D15" s="4">
        <v>6660</v>
      </c>
      <c r="E15" s="4">
        <v>5015</v>
      </c>
      <c r="F15" s="5">
        <v>0.753</v>
      </c>
      <c r="G15" s="4">
        <v>1317</v>
      </c>
      <c r="H15" s="5">
        <v>0.19800000000000001</v>
      </c>
      <c r="I15" s="6">
        <v>241</v>
      </c>
      <c r="J15" s="5">
        <v>3.5999999999999997E-2</v>
      </c>
      <c r="K15" s="6">
        <v>61</v>
      </c>
      <c r="L15" s="5">
        <v>8.9999999999999993E-3</v>
      </c>
      <c r="M15" s="6">
        <v>26</v>
      </c>
      <c r="N15" s="5">
        <v>4.0000000000000001E-3</v>
      </c>
      <c r="O15" s="9">
        <v>8</v>
      </c>
      <c r="P15" s="11">
        <v>1</v>
      </c>
      <c r="Q15" s="12" t="s">
        <v>23</v>
      </c>
      <c r="R15" s="13">
        <v>564</v>
      </c>
      <c r="S15" s="13">
        <v>448</v>
      </c>
      <c r="T15" s="13">
        <v>84</v>
      </c>
      <c r="U15" s="13">
        <v>22</v>
      </c>
      <c r="V15" s="13">
        <v>6</v>
      </c>
      <c r="W15" s="13">
        <v>4</v>
      </c>
      <c r="X15" s="14">
        <v>0.79400000000000004</v>
      </c>
      <c r="Y15" s="14">
        <v>0.14899999999999999</v>
      </c>
      <c r="Z15" s="14">
        <v>5.7000000000000002E-2</v>
      </c>
    </row>
    <row r="16" spans="1:26" x14ac:dyDescent="0.25">
      <c r="A16" s="2">
        <v>9</v>
      </c>
      <c r="B16" s="2">
        <v>1</v>
      </c>
      <c r="C16" s="3" t="s">
        <v>24</v>
      </c>
      <c r="D16" s="6">
        <v>0</v>
      </c>
      <c r="E16" s="6">
        <v>0</v>
      </c>
      <c r="F16" s="5">
        <v>0</v>
      </c>
      <c r="G16" s="6">
        <v>0</v>
      </c>
      <c r="H16" s="5">
        <v>0</v>
      </c>
      <c r="I16" s="6">
        <v>0</v>
      </c>
      <c r="J16" s="5">
        <v>0</v>
      </c>
      <c r="K16" s="6">
        <v>0</v>
      </c>
      <c r="L16" s="5">
        <v>0</v>
      </c>
      <c r="M16" s="6">
        <v>0</v>
      </c>
      <c r="N16" s="5">
        <v>0</v>
      </c>
      <c r="O16" s="9">
        <v>9</v>
      </c>
      <c r="P16" s="11">
        <v>1</v>
      </c>
      <c r="Q16" s="12" t="s">
        <v>24</v>
      </c>
      <c r="R16" s="13" t="s">
        <v>61</v>
      </c>
      <c r="S16" s="13" t="s">
        <v>61</v>
      </c>
      <c r="T16" s="13" t="s">
        <v>61</v>
      </c>
      <c r="U16" s="13" t="s">
        <v>61</v>
      </c>
      <c r="V16" s="13" t="s">
        <v>61</v>
      </c>
      <c r="W16" s="13" t="s">
        <v>61</v>
      </c>
      <c r="X16" s="13" t="s">
        <v>61</v>
      </c>
      <c r="Y16" s="13" t="s">
        <v>61</v>
      </c>
      <c r="Z16" s="13" t="s">
        <v>61</v>
      </c>
    </row>
    <row r="17" spans="1:26" x14ac:dyDescent="0.25">
      <c r="A17" s="2">
        <v>10</v>
      </c>
      <c r="B17" s="2">
        <v>1</v>
      </c>
      <c r="C17" s="3" t="s">
        <v>25</v>
      </c>
      <c r="D17" s="4">
        <v>7134</v>
      </c>
      <c r="E17" s="4">
        <v>5701</v>
      </c>
      <c r="F17" s="5">
        <v>0.79900000000000004</v>
      </c>
      <c r="G17" s="4">
        <v>1274</v>
      </c>
      <c r="H17" s="5">
        <v>0.17899999999999999</v>
      </c>
      <c r="I17" s="6">
        <v>139</v>
      </c>
      <c r="J17" s="5">
        <v>1.9E-2</v>
      </c>
      <c r="K17" s="6">
        <v>17</v>
      </c>
      <c r="L17" s="5">
        <v>2E-3</v>
      </c>
      <c r="M17" s="6">
        <v>3</v>
      </c>
      <c r="N17" s="5">
        <v>0</v>
      </c>
      <c r="O17" s="9">
        <v>10</v>
      </c>
      <c r="P17" s="11">
        <v>1</v>
      </c>
      <c r="Q17" s="12" t="s">
        <v>25</v>
      </c>
      <c r="R17" s="13">
        <v>622</v>
      </c>
      <c r="S17" s="13">
        <v>588</v>
      </c>
      <c r="T17" s="13">
        <v>30</v>
      </c>
      <c r="U17" s="13">
        <v>4</v>
      </c>
      <c r="V17" s="13">
        <v>0</v>
      </c>
      <c r="W17" s="13">
        <v>0</v>
      </c>
      <c r="X17" s="14">
        <v>0.94499999999999995</v>
      </c>
      <c r="Y17" s="14">
        <v>4.8000000000000001E-2</v>
      </c>
      <c r="Z17" s="14">
        <v>6.0000000000000001E-3</v>
      </c>
    </row>
    <row r="18" spans="1:26" x14ac:dyDescent="0.25">
      <c r="A18" s="2">
        <v>11</v>
      </c>
      <c r="B18" s="2">
        <v>1</v>
      </c>
      <c r="C18" s="3" t="s">
        <v>26</v>
      </c>
      <c r="D18" s="4">
        <v>7678</v>
      </c>
      <c r="E18" s="4">
        <v>6546</v>
      </c>
      <c r="F18" s="5">
        <v>0.85299999999999998</v>
      </c>
      <c r="G18" s="6">
        <v>998</v>
      </c>
      <c r="H18" s="5">
        <v>0.13</v>
      </c>
      <c r="I18" s="6">
        <v>127</v>
      </c>
      <c r="J18" s="5">
        <v>1.7000000000000001E-2</v>
      </c>
      <c r="K18" s="6">
        <v>7</v>
      </c>
      <c r="L18" s="5">
        <v>1E-3</v>
      </c>
      <c r="M18" s="6">
        <v>0</v>
      </c>
      <c r="N18" s="5">
        <v>0</v>
      </c>
      <c r="O18" s="9">
        <v>11</v>
      </c>
      <c r="P18" s="11">
        <v>1</v>
      </c>
      <c r="Q18" s="12" t="s">
        <v>26</v>
      </c>
      <c r="R18" s="15">
        <v>1086</v>
      </c>
      <c r="S18" s="13">
        <v>954</v>
      </c>
      <c r="T18" s="13">
        <v>109</v>
      </c>
      <c r="U18" s="13">
        <v>23</v>
      </c>
      <c r="V18" s="13">
        <v>0</v>
      </c>
      <c r="W18" s="13">
        <v>0</v>
      </c>
      <c r="X18" s="14">
        <v>0.878</v>
      </c>
      <c r="Y18" s="14">
        <v>0.1</v>
      </c>
      <c r="Z18" s="14">
        <v>2.1000000000000001E-2</v>
      </c>
    </row>
    <row r="19" spans="1:26" x14ac:dyDescent="0.25">
      <c r="A19" s="2">
        <v>12</v>
      </c>
      <c r="B19" s="2">
        <v>2</v>
      </c>
      <c r="C19" s="3" t="s">
        <v>27</v>
      </c>
      <c r="D19" s="4">
        <v>5866</v>
      </c>
      <c r="E19" s="4">
        <v>5673</v>
      </c>
      <c r="F19" s="5">
        <v>0.96699999999999997</v>
      </c>
      <c r="G19" s="6">
        <v>184</v>
      </c>
      <c r="H19" s="5">
        <v>3.1E-2</v>
      </c>
      <c r="I19" s="6">
        <v>8</v>
      </c>
      <c r="J19" s="5">
        <v>1E-3</v>
      </c>
      <c r="K19" s="6">
        <v>1</v>
      </c>
      <c r="L19" s="5">
        <v>0</v>
      </c>
      <c r="M19" s="6">
        <v>0</v>
      </c>
      <c r="N19" s="5">
        <v>0</v>
      </c>
      <c r="O19" s="9">
        <v>12</v>
      </c>
      <c r="P19" s="11">
        <v>2</v>
      </c>
      <c r="Q19" s="12" t="s">
        <v>27</v>
      </c>
      <c r="R19" s="13">
        <v>434</v>
      </c>
      <c r="S19" s="13">
        <v>408</v>
      </c>
      <c r="T19" s="13">
        <v>24</v>
      </c>
      <c r="U19" s="13">
        <v>2</v>
      </c>
      <c r="V19" s="13">
        <v>0</v>
      </c>
      <c r="W19" s="13">
        <v>0</v>
      </c>
      <c r="X19" s="14">
        <v>0.94</v>
      </c>
      <c r="Y19" s="14">
        <v>5.5E-2</v>
      </c>
      <c r="Z19" s="14">
        <v>5.0000000000000001E-3</v>
      </c>
    </row>
    <row r="20" spans="1:26" x14ac:dyDescent="0.25">
      <c r="A20" s="2">
        <v>13</v>
      </c>
      <c r="B20" s="2">
        <v>2</v>
      </c>
      <c r="C20" s="3" t="s">
        <v>28</v>
      </c>
      <c r="D20" s="4">
        <v>9074</v>
      </c>
      <c r="E20" s="4">
        <v>7899</v>
      </c>
      <c r="F20" s="5">
        <v>0.871</v>
      </c>
      <c r="G20" s="4">
        <v>1021</v>
      </c>
      <c r="H20" s="5">
        <v>0.113</v>
      </c>
      <c r="I20" s="6">
        <v>125</v>
      </c>
      <c r="J20" s="5">
        <v>1.4E-2</v>
      </c>
      <c r="K20" s="6">
        <v>23</v>
      </c>
      <c r="L20" s="5">
        <v>3.0000000000000001E-3</v>
      </c>
      <c r="M20" s="6">
        <v>6</v>
      </c>
      <c r="N20" s="5">
        <v>1E-3</v>
      </c>
      <c r="O20" s="9">
        <v>13</v>
      </c>
      <c r="P20" s="11">
        <v>2</v>
      </c>
      <c r="Q20" s="12" t="s">
        <v>28</v>
      </c>
      <c r="R20" s="13">
        <v>975</v>
      </c>
      <c r="S20" s="13">
        <v>875</v>
      </c>
      <c r="T20" s="13">
        <v>79</v>
      </c>
      <c r="U20" s="13">
        <v>16</v>
      </c>
      <c r="V20" s="13">
        <v>4</v>
      </c>
      <c r="W20" s="13">
        <v>1</v>
      </c>
      <c r="X20" s="14">
        <v>0.89700000000000002</v>
      </c>
      <c r="Y20" s="14">
        <v>8.1000000000000003E-2</v>
      </c>
      <c r="Z20" s="14">
        <v>2.1999999999999999E-2</v>
      </c>
    </row>
    <row r="21" spans="1:26" x14ac:dyDescent="0.25">
      <c r="A21" s="2">
        <v>14</v>
      </c>
      <c r="B21" s="2">
        <v>2</v>
      </c>
      <c r="C21" s="3" t="s">
        <v>29</v>
      </c>
      <c r="D21" s="4">
        <v>4429</v>
      </c>
      <c r="E21" s="4">
        <v>3835</v>
      </c>
      <c r="F21" s="5">
        <v>0.86599999999999999</v>
      </c>
      <c r="G21" s="6">
        <v>501</v>
      </c>
      <c r="H21" s="5">
        <v>0.113</v>
      </c>
      <c r="I21" s="6">
        <v>76</v>
      </c>
      <c r="J21" s="5">
        <v>1.7000000000000001E-2</v>
      </c>
      <c r="K21" s="6">
        <v>14</v>
      </c>
      <c r="L21" s="5">
        <v>3.0000000000000001E-3</v>
      </c>
      <c r="M21" s="6">
        <v>3</v>
      </c>
      <c r="N21" s="5">
        <v>1E-3</v>
      </c>
      <c r="O21" s="9">
        <v>14</v>
      </c>
      <c r="P21" s="11">
        <v>2</v>
      </c>
      <c r="Q21" s="12" t="s">
        <v>29</v>
      </c>
      <c r="R21" s="13">
        <v>379</v>
      </c>
      <c r="S21" s="13">
        <v>328</v>
      </c>
      <c r="T21" s="13">
        <v>44</v>
      </c>
      <c r="U21" s="13">
        <v>6</v>
      </c>
      <c r="V21" s="13">
        <v>1</v>
      </c>
      <c r="W21" s="13">
        <v>0</v>
      </c>
      <c r="X21" s="14">
        <v>0.86499999999999999</v>
      </c>
      <c r="Y21" s="14">
        <v>0.11600000000000001</v>
      </c>
      <c r="Z21" s="14">
        <v>1.7999999999999999E-2</v>
      </c>
    </row>
    <row r="22" spans="1:26" x14ac:dyDescent="0.25">
      <c r="A22" s="2">
        <v>15</v>
      </c>
      <c r="B22" s="2">
        <v>2</v>
      </c>
      <c r="C22" s="3" t="s">
        <v>30</v>
      </c>
      <c r="D22" s="4">
        <v>13949</v>
      </c>
      <c r="E22" s="4">
        <v>12355</v>
      </c>
      <c r="F22" s="5">
        <v>0.88600000000000001</v>
      </c>
      <c r="G22" s="4">
        <v>1431</v>
      </c>
      <c r="H22" s="5">
        <v>0.10299999999999999</v>
      </c>
      <c r="I22" s="6">
        <v>142</v>
      </c>
      <c r="J22" s="5">
        <v>0.01</v>
      </c>
      <c r="K22" s="6">
        <v>18</v>
      </c>
      <c r="L22" s="5">
        <v>1E-3</v>
      </c>
      <c r="M22" s="6">
        <v>3</v>
      </c>
      <c r="N22" s="5">
        <v>0</v>
      </c>
      <c r="O22" s="9">
        <v>15</v>
      </c>
      <c r="P22" s="11">
        <v>2</v>
      </c>
      <c r="Q22" s="12" t="s">
        <v>30</v>
      </c>
      <c r="R22" s="15">
        <v>1670</v>
      </c>
      <c r="S22" s="15">
        <v>1482</v>
      </c>
      <c r="T22" s="13">
        <v>159</v>
      </c>
      <c r="U22" s="13">
        <v>26</v>
      </c>
      <c r="V22" s="13">
        <v>2</v>
      </c>
      <c r="W22" s="13">
        <v>1</v>
      </c>
      <c r="X22" s="14">
        <v>0.88700000000000001</v>
      </c>
      <c r="Y22" s="14">
        <v>9.5000000000000001E-2</v>
      </c>
      <c r="Z22" s="14">
        <v>1.7000000000000001E-2</v>
      </c>
    </row>
    <row r="23" spans="1:26" x14ac:dyDescent="0.25">
      <c r="A23" s="2">
        <v>16</v>
      </c>
      <c r="B23" s="2">
        <v>2</v>
      </c>
      <c r="C23" s="3" t="s">
        <v>31</v>
      </c>
      <c r="D23" s="4">
        <v>2834</v>
      </c>
      <c r="E23" s="4">
        <v>2606</v>
      </c>
      <c r="F23" s="5">
        <v>0.92</v>
      </c>
      <c r="G23" s="6">
        <v>209</v>
      </c>
      <c r="H23" s="5">
        <v>7.3999999999999996E-2</v>
      </c>
      <c r="I23" s="6">
        <v>14</v>
      </c>
      <c r="J23" s="5">
        <v>5.0000000000000001E-3</v>
      </c>
      <c r="K23" s="6">
        <v>5</v>
      </c>
      <c r="L23" s="5">
        <v>2E-3</v>
      </c>
      <c r="M23" s="6">
        <v>0</v>
      </c>
      <c r="N23" s="5">
        <v>0</v>
      </c>
      <c r="O23" s="9">
        <v>16</v>
      </c>
      <c r="P23" s="11">
        <v>2</v>
      </c>
      <c r="Q23" s="12" t="s">
        <v>31</v>
      </c>
      <c r="R23" s="13">
        <v>494</v>
      </c>
      <c r="S23" s="13">
        <v>452</v>
      </c>
      <c r="T23" s="13">
        <v>35</v>
      </c>
      <c r="U23" s="13">
        <v>6</v>
      </c>
      <c r="V23" s="13">
        <v>1</v>
      </c>
      <c r="W23" s="13">
        <v>0</v>
      </c>
      <c r="X23" s="14">
        <v>0.91500000000000004</v>
      </c>
      <c r="Y23" s="14">
        <v>7.0999999999999994E-2</v>
      </c>
      <c r="Z23" s="14">
        <v>1.4E-2</v>
      </c>
    </row>
    <row r="24" spans="1:26" x14ac:dyDescent="0.25">
      <c r="A24" s="2">
        <v>17</v>
      </c>
      <c r="B24" s="2">
        <v>2</v>
      </c>
      <c r="C24" s="3" t="s">
        <v>32</v>
      </c>
      <c r="D24" s="4">
        <v>9207</v>
      </c>
      <c r="E24" s="4">
        <v>7861</v>
      </c>
      <c r="F24" s="5">
        <v>0.85399999999999998</v>
      </c>
      <c r="G24" s="4">
        <v>1096</v>
      </c>
      <c r="H24" s="5">
        <v>0.11899999999999999</v>
      </c>
      <c r="I24" s="6">
        <v>204</v>
      </c>
      <c r="J24" s="5">
        <v>2.1999999999999999E-2</v>
      </c>
      <c r="K24" s="6">
        <v>34</v>
      </c>
      <c r="L24" s="5">
        <v>4.0000000000000001E-3</v>
      </c>
      <c r="M24" s="6">
        <v>12</v>
      </c>
      <c r="N24" s="5">
        <v>1E-3</v>
      </c>
      <c r="O24" s="9">
        <v>17</v>
      </c>
      <c r="P24" s="11">
        <v>2</v>
      </c>
      <c r="Q24" s="12" t="s">
        <v>32</v>
      </c>
      <c r="R24" s="13">
        <v>862</v>
      </c>
      <c r="S24" s="13">
        <v>727</v>
      </c>
      <c r="T24" s="13">
        <v>112</v>
      </c>
      <c r="U24" s="13">
        <v>16</v>
      </c>
      <c r="V24" s="13">
        <v>6</v>
      </c>
      <c r="W24" s="13">
        <v>1</v>
      </c>
      <c r="X24" s="14">
        <v>0.84299999999999997</v>
      </c>
      <c r="Y24" s="14">
        <v>0.13</v>
      </c>
      <c r="Z24" s="14">
        <v>2.7E-2</v>
      </c>
    </row>
    <row r="25" spans="1:26" x14ac:dyDescent="0.25">
      <c r="A25" s="2">
        <v>18</v>
      </c>
      <c r="B25" s="2">
        <v>2</v>
      </c>
      <c r="C25" s="3" t="s">
        <v>33</v>
      </c>
      <c r="D25" s="4">
        <v>2716</v>
      </c>
      <c r="E25" s="4">
        <v>2147</v>
      </c>
      <c r="F25" s="5">
        <v>0.79100000000000004</v>
      </c>
      <c r="G25" s="6">
        <v>427</v>
      </c>
      <c r="H25" s="5">
        <v>0.157</v>
      </c>
      <c r="I25" s="6">
        <v>103</v>
      </c>
      <c r="J25" s="5">
        <v>3.7999999999999999E-2</v>
      </c>
      <c r="K25" s="6">
        <v>29</v>
      </c>
      <c r="L25" s="5">
        <v>1.0999999999999999E-2</v>
      </c>
      <c r="M25" s="6">
        <v>10</v>
      </c>
      <c r="N25" s="5">
        <v>4.0000000000000001E-3</v>
      </c>
      <c r="O25" s="9">
        <v>18</v>
      </c>
      <c r="P25" s="11">
        <v>2</v>
      </c>
      <c r="Q25" s="12" t="s">
        <v>33</v>
      </c>
      <c r="R25" s="13">
        <v>212</v>
      </c>
      <c r="S25" s="13">
        <v>176</v>
      </c>
      <c r="T25" s="13">
        <v>19</v>
      </c>
      <c r="U25" s="13">
        <v>15</v>
      </c>
      <c r="V25" s="13">
        <v>1</v>
      </c>
      <c r="W25" s="13">
        <v>1</v>
      </c>
      <c r="X25" s="14">
        <v>0.83</v>
      </c>
      <c r="Y25" s="14">
        <v>0.09</v>
      </c>
      <c r="Z25" s="14">
        <v>0.08</v>
      </c>
    </row>
    <row r="26" spans="1:26" x14ac:dyDescent="0.25">
      <c r="A26" s="2">
        <v>19</v>
      </c>
      <c r="B26" s="2">
        <v>2</v>
      </c>
      <c r="C26" s="3" t="s">
        <v>34</v>
      </c>
      <c r="D26" s="4">
        <v>3174</v>
      </c>
      <c r="E26" s="4">
        <v>2815</v>
      </c>
      <c r="F26" s="5">
        <v>0.88700000000000001</v>
      </c>
      <c r="G26" s="6">
        <v>318</v>
      </c>
      <c r="H26" s="5">
        <v>0.1</v>
      </c>
      <c r="I26" s="6">
        <v>30</v>
      </c>
      <c r="J26" s="5">
        <v>8.9999999999999993E-3</v>
      </c>
      <c r="K26" s="6">
        <v>9</v>
      </c>
      <c r="L26" s="5">
        <v>3.0000000000000001E-3</v>
      </c>
      <c r="M26" s="6">
        <v>2</v>
      </c>
      <c r="N26" s="5">
        <v>1E-3</v>
      </c>
      <c r="O26" s="9">
        <v>19</v>
      </c>
      <c r="P26" s="11">
        <v>2</v>
      </c>
      <c r="Q26" s="12" t="s">
        <v>34</v>
      </c>
      <c r="R26" s="13">
        <v>288</v>
      </c>
      <c r="S26" s="13">
        <v>236</v>
      </c>
      <c r="T26" s="13">
        <v>44</v>
      </c>
      <c r="U26" s="13">
        <v>4</v>
      </c>
      <c r="V26" s="13">
        <v>4</v>
      </c>
      <c r="W26" s="13">
        <v>0</v>
      </c>
      <c r="X26" s="14">
        <v>0.81899999999999995</v>
      </c>
      <c r="Y26" s="14">
        <v>0.153</v>
      </c>
      <c r="Z26" s="14">
        <v>2.8000000000000001E-2</v>
      </c>
    </row>
    <row r="27" spans="1:26" x14ac:dyDescent="0.25">
      <c r="A27" s="2">
        <v>20</v>
      </c>
      <c r="B27" s="2">
        <v>2</v>
      </c>
      <c r="C27" s="3" t="s">
        <v>35</v>
      </c>
      <c r="D27" s="4">
        <v>4833</v>
      </c>
      <c r="E27" s="4">
        <v>4066</v>
      </c>
      <c r="F27" s="5">
        <v>0.84099999999999997</v>
      </c>
      <c r="G27" s="6">
        <v>647</v>
      </c>
      <c r="H27" s="5">
        <v>0.13400000000000001</v>
      </c>
      <c r="I27" s="6">
        <v>100</v>
      </c>
      <c r="J27" s="5">
        <v>2.1000000000000001E-2</v>
      </c>
      <c r="K27" s="6">
        <v>16</v>
      </c>
      <c r="L27" s="5">
        <v>3.0000000000000001E-3</v>
      </c>
      <c r="M27" s="6">
        <v>4</v>
      </c>
      <c r="N27" s="5">
        <v>1E-3</v>
      </c>
      <c r="O27" s="9">
        <v>20</v>
      </c>
      <c r="P27" s="11">
        <v>2</v>
      </c>
      <c r="Q27" s="12" t="s">
        <v>35</v>
      </c>
      <c r="R27" s="13">
        <v>385</v>
      </c>
      <c r="S27" s="13">
        <v>337</v>
      </c>
      <c r="T27" s="13">
        <v>38</v>
      </c>
      <c r="U27" s="13">
        <v>10</v>
      </c>
      <c r="V27" s="13">
        <v>0</v>
      </c>
      <c r="W27" s="13">
        <v>0</v>
      </c>
      <c r="X27" s="14">
        <v>0.875</v>
      </c>
      <c r="Y27" s="14">
        <v>9.9000000000000005E-2</v>
      </c>
      <c r="Z27" s="14">
        <v>2.5999999999999999E-2</v>
      </c>
    </row>
    <row r="28" spans="1:26" x14ac:dyDescent="0.25">
      <c r="A28" s="2">
        <v>21</v>
      </c>
      <c r="B28" s="2">
        <v>2</v>
      </c>
      <c r="C28" s="3" t="s">
        <v>36</v>
      </c>
      <c r="D28" s="4">
        <v>6078</v>
      </c>
      <c r="E28" s="4">
        <v>5374</v>
      </c>
      <c r="F28" s="5">
        <v>0.88400000000000001</v>
      </c>
      <c r="G28" s="6">
        <v>590</v>
      </c>
      <c r="H28" s="5">
        <v>9.7000000000000003E-2</v>
      </c>
      <c r="I28" s="6">
        <v>93</v>
      </c>
      <c r="J28" s="5">
        <v>1.4999999999999999E-2</v>
      </c>
      <c r="K28" s="6">
        <v>17</v>
      </c>
      <c r="L28" s="5">
        <v>3.0000000000000001E-3</v>
      </c>
      <c r="M28" s="6">
        <v>4</v>
      </c>
      <c r="N28" s="5">
        <v>1E-3</v>
      </c>
      <c r="O28" s="9">
        <v>21</v>
      </c>
      <c r="P28" s="11">
        <v>2</v>
      </c>
      <c r="Q28" s="12" t="s">
        <v>36</v>
      </c>
      <c r="R28" s="13">
        <v>367</v>
      </c>
      <c r="S28" s="13">
        <v>329</v>
      </c>
      <c r="T28" s="13">
        <v>32</v>
      </c>
      <c r="U28" s="13">
        <v>3</v>
      </c>
      <c r="V28" s="13">
        <v>2</v>
      </c>
      <c r="W28" s="13">
        <v>1</v>
      </c>
      <c r="X28" s="14">
        <v>0.89600000000000002</v>
      </c>
      <c r="Y28" s="14">
        <v>8.6999999999999994E-2</v>
      </c>
      <c r="Z28" s="14">
        <v>1.6E-2</v>
      </c>
    </row>
    <row r="29" spans="1:26" x14ac:dyDescent="0.25">
      <c r="A29" s="2">
        <v>22</v>
      </c>
      <c r="B29" s="2">
        <v>2</v>
      </c>
      <c r="C29" s="3" t="s">
        <v>37</v>
      </c>
      <c r="D29" s="4">
        <v>9542</v>
      </c>
      <c r="E29" s="4">
        <v>8656</v>
      </c>
      <c r="F29" s="5">
        <v>0.90700000000000003</v>
      </c>
      <c r="G29" s="6">
        <v>811</v>
      </c>
      <c r="H29" s="5">
        <v>8.5000000000000006E-2</v>
      </c>
      <c r="I29" s="6">
        <v>63</v>
      </c>
      <c r="J29" s="5">
        <v>7.0000000000000001E-3</v>
      </c>
      <c r="K29" s="6">
        <v>10</v>
      </c>
      <c r="L29" s="5">
        <v>1E-3</v>
      </c>
      <c r="M29" s="6">
        <v>2</v>
      </c>
      <c r="N29" s="5">
        <v>0</v>
      </c>
      <c r="O29" s="9">
        <v>22</v>
      </c>
      <c r="P29" s="11">
        <v>2</v>
      </c>
      <c r="Q29" s="12" t="s">
        <v>37</v>
      </c>
      <c r="R29" s="13">
        <v>772</v>
      </c>
      <c r="S29" s="13">
        <v>710</v>
      </c>
      <c r="T29" s="13">
        <v>57</v>
      </c>
      <c r="U29" s="13">
        <v>4</v>
      </c>
      <c r="V29" s="13">
        <v>1</v>
      </c>
      <c r="W29" s="13">
        <v>0</v>
      </c>
      <c r="X29" s="14">
        <v>0.92</v>
      </c>
      <c r="Y29" s="14">
        <v>7.3999999999999996E-2</v>
      </c>
      <c r="Z29" s="14">
        <v>6.0000000000000001E-3</v>
      </c>
    </row>
    <row r="30" spans="1:26" x14ac:dyDescent="0.25">
      <c r="A30" s="2">
        <v>23</v>
      </c>
      <c r="B30" s="2">
        <v>2</v>
      </c>
      <c r="C30" s="3" t="s">
        <v>38</v>
      </c>
      <c r="D30" s="4">
        <v>22443</v>
      </c>
      <c r="E30" s="4">
        <v>19077</v>
      </c>
      <c r="F30" s="5">
        <v>0.85</v>
      </c>
      <c r="G30" s="4">
        <v>2716</v>
      </c>
      <c r="H30" s="5">
        <v>0.121</v>
      </c>
      <c r="I30" s="6">
        <v>506</v>
      </c>
      <c r="J30" s="5">
        <v>2.3E-2</v>
      </c>
      <c r="K30" s="6">
        <v>105</v>
      </c>
      <c r="L30" s="5">
        <v>5.0000000000000001E-3</v>
      </c>
      <c r="M30" s="6">
        <v>39</v>
      </c>
      <c r="N30" s="5">
        <v>2E-3</v>
      </c>
      <c r="O30" s="9">
        <v>23</v>
      </c>
      <c r="P30" s="11">
        <v>2</v>
      </c>
      <c r="Q30" s="12" t="s">
        <v>38</v>
      </c>
      <c r="R30" s="15">
        <v>2422</v>
      </c>
      <c r="S30" s="15">
        <v>2035</v>
      </c>
      <c r="T30" s="13">
        <v>294</v>
      </c>
      <c r="U30" s="13">
        <v>67</v>
      </c>
      <c r="V30" s="13">
        <v>21</v>
      </c>
      <c r="W30" s="13">
        <v>5</v>
      </c>
      <c r="X30" s="14">
        <v>0.84</v>
      </c>
      <c r="Y30" s="14">
        <v>0.121</v>
      </c>
      <c r="Z30" s="14">
        <v>3.7999999999999999E-2</v>
      </c>
    </row>
    <row r="31" spans="1:26" x14ac:dyDescent="0.25">
      <c r="A31" s="2">
        <v>24</v>
      </c>
      <c r="B31" s="2">
        <v>2</v>
      </c>
      <c r="C31" s="3" t="s">
        <v>39</v>
      </c>
      <c r="D31" s="4">
        <v>3971</v>
      </c>
      <c r="E31" s="4">
        <v>3576</v>
      </c>
      <c r="F31" s="5">
        <v>0.90100000000000002</v>
      </c>
      <c r="G31" s="6">
        <v>340</v>
      </c>
      <c r="H31" s="5">
        <v>8.5999999999999993E-2</v>
      </c>
      <c r="I31" s="6">
        <v>44</v>
      </c>
      <c r="J31" s="5">
        <v>1.0999999999999999E-2</v>
      </c>
      <c r="K31" s="6">
        <v>9</v>
      </c>
      <c r="L31" s="5">
        <v>2E-3</v>
      </c>
      <c r="M31" s="6">
        <v>2</v>
      </c>
      <c r="N31" s="5">
        <v>1E-3</v>
      </c>
      <c r="O31" s="9">
        <v>24</v>
      </c>
      <c r="P31" s="11">
        <v>2</v>
      </c>
      <c r="Q31" s="12" t="s">
        <v>39</v>
      </c>
      <c r="R31" s="13">
        <v>195</v>
      </c>
      <c r="S31" s="13">
        <v>132</v>
      </c>
      <c r="T31" s="13">
        <v>51</v>
      </c>
      <c r="U31" s="13">
        <v>8</v>
      </c>
      <c r="V31" s="13">
        <v>3</v>
      </c>
      <c r="W31" s="13">
        <v>1</v>
      </c>
      <c r="X31" s="14">
        <v>0.67700000000000005</v>
      </c>
      <c r="Y31" s="14">
        <v>0.26200000000000001</v>
      </c>
      <c r="Z31" s="14">
        <v>6.2E-2</v>
      </c>
    </row>
    <row r="32" spans="1:26" x14ac:dyDescent="0.25">
      <c r="A32" s="2">
        <v>25</v>
      </c>
      <c r="B32" s="2">
        <v>2</v>
      </c>
      <c r="C32" s="3" t="s">
        <v>40</v>
      </c>
      <c r="D32" s="4">
        <v>9231</v>
      </c>
      <c r="E32" s="4">
        <v>7907</v>
      </c>
      <c r="F32" s="5">
        <v>0.85699999999999998</v>
      </c>
      <c r="G32" s="4">
        <v>1134</v>
      </c>
      <c r="H32" s="5">
        <v>0.123</v>
      </c>
      <c r="I32" s="6">
        <v>162</v>
      </c>
      <c r="J32" s="5">
        <v>1.7999999999999999E-2</v>
      </c>
      <c r="K32" s="6">
        <v>26</v>
      </c>
      <c r="L32" s="5">
        <v>3.0000000000000001E-3</v>
      </c>
      <c r="M32" s="6">
        <v>2</v>
      </c>
      <c r="N32" s="5">
        <v>0</v>
      </c>
      <c r="O32" s="9">
        <v>25</v>
      </c>
      <c r="P32" s="11">
        <v>2</v>
      </c>
      <c r="Q32" s="12" t="s">
        <v>40</v>
      </c>
      <c r="R32" s="13">
        <v>948</v>
      </c>
      <c r="S32" s="13">
        <v>812</v>
      </c>
      <c r="T32" s="13">
        <v>107</v>
      </c>
      <c r="U32" s="13">
        <v>27</v>
      </c>
      <c r="V32" s="13">
        <v>2</v>
      </c>
      <c r="W32" s="13">
        <v>0</v>
      </c>
      <c r="X32" s="14">
        <v>0.85699999999999998</v>
      </c>
      <c r="Y32" s="14">
        <v>0.113</v>
      </c>
      <c r="Z32" s="14">
        <v>3.1E-2</v>
      </c>
    </row>
    <row r="33" spans="1:26" x14ac:dyDescent="0.25">
      <c r="A33" s="2">
        <v>26</v>
      </c>
      <c r="B33" s="2">
        <v>2</v>
      </c>
      <c r="C33" s="3" t="s">
        <v>41</v>
      </c>
      <c r="D33" s="4">
        <v>46482</v>
      </c>
      <c r="E33" s="4">
        <v>38269</v>
      </c>
      <c r="F33" s="5">
        <v>0.82299999999999995</v>
      </c>
      <c r="G33" s="4">
        <v>6850</v>
      </c>
      <c r="H33" s="5">
        <v>0.14699999999999999</v>
      </c>
      <c r="I33" s="4">
        <v>1064</v>
      </c>
      <c r="J33" s="5">
        <v>2.3E-2</v>
      </c>
      <c r="K33" s="6">
        <v>237</v>
      </c>
      <c r="L33" s="5">
        <v>5.0000000000000001E-3</v>
      </c>
      <c r="M33" s="6">
        <v>62</v>
      </c>
      <c r="N33" s="5">
        <v>1E-3</v>
      </c>
      <c r="O33" s="9">
        <v>26</v>
      </c>
      <c r="P33" s="11">
        <v>2</v>
      </c>
      <c r="Q33" s="12" t="s">
        <v>41</v>
      </c>
      <c r="R33" s="15">
        <v>4466</v>
      </c>
      <c r="S33" s="15">
        <v>3678</v>
      </c>
      <c r="T33" s="13">
        <v>606</v>
      </c>
      <c r="U33" s="13">
        <v>129</v>
      </c>
      <c r="V33" s="13">
        <v>40</v>
      </c>
      <c r="W33" s="13">
        <v>13</v>
      </c>
      <c r="X33" s="14">
        <v>0.82399999999999995</v>
      </c>
      <c r="Y33" s="14">
        <v>0.13600000000000001</v>
      </c>
      <c r="Z33" s="14">
        <v>4.1000000000000002E-2</v>
      </c>
    </row>
    <row r="34" spans="1:26" x14ac:dyDescent="0.25">
      <c r="A34" s="2">
        <v>27</v>
      </c>
      <c r="B34" s="2">
        <v>2</v>
      </c>
      <c r="C34" s="3" t="s">
        <v>42</v>
      </c>
      <c r="D34" s="4">
        <v>2002</v>
      </c>
      <c r="E34" s="4">
        <v>1893</v>
      </c>
      <c r="F34" s="5">
        <v>0.94599999999999995</v>
      </c>
      <c r="G34" s="6">
        <v>89</v>
      </c>
      <c r="H34" s="5">
        <v>4.3999999999999997E-2</v>
      </c>
      <c r="I34" s="6">
        <v>18</v>
      </c>
      <c r="J34" s="5">
        <v>8.9999999999999993E-3</v>
      </c>
      <c r="K34" s="6">
        <v>1</v>
      </c>
      <c r="L34" s="5">
        <v>0</v>
      </c>
      <c r="M34" s="6">
        <v>1</v>
      </c>
      <c r="N34" s="5">
        <v>0</v>
      </c>
      <c r="O34" s="9">
        <v>27</v>
      </c>
      <c r="P34" s="11">
        <v>2</v>
      </c>
      <c r="Q34" s="12" t="s">
        <v>42</v>
      </c>
      <c r="R34" s="13">
        <v>170</v>
      </c>
      <c r="S34" s="13">
        <v>161</v>
      </c>
      <c r="T34" s="13">
        <v>8</v>
      </c>
      <c r="U34" s="13">
        <v>1</v>
      </c>
      <c r="V34" s="13">
        <v>0</v>
      </c>
      <c r="W34" s="13">
        <v>0</v>
      </c>
      <c r="X34" s="14">
        <v>0.94699999999999995</v>
      </c>
      <c r="Y34" s="14">
        <v>4.7E-2</v>
      </c>
      <c r="Z34" s="14">
        <v>6.0000000000000001E-3</v>
      </c>
    </row>
    <row r="35" spans="1:26" x14ac:dyDescent="0.25">
      <c r="A35" s="2">
        <v>28</v>
      </c>
      <c r="B35" s="2">
        <v>2</v>
      </c>
      <c r="C35" s="3" t="s">
        <v>43</v>
      </c>
      <c r="D35" s="4">
        <v>7589</v>
      </c>
      <c r="E35" s="4">
        <v>6659</v>
      </c>
      <c r="F35" s="5">
        <v>0.877</v>
      </c>
      <c r="G35" s="6">
        <v>833</v>
      </c>
      <c r="H35" s="5">
        <v>0.11</v>
      </c>
      <c r="I35" s="6">
        <v>88</v>
      </c>
      <c r="J35" s="5">
        <v>1.2E-2</v>
      </c>
      <c r="K35" s="6">
        <v>9</v>
      </c>
      <c r="L35" s="5">
        <v>1E-3</v>
      </c>
      <c r="M35" s="6">
        <v>0</v>
      </c>
      <c r="N35" s="5">
        <v>0</v>
      </c>
      <c r="O35" s="9">
        <v>28</v>
      </c>
      <c r="P35" s="11">
        <v>2</v>
      </c>
      <c r="Q35" s="12" t="s">
        <v>43</v>
      </c>
      <c r="R35" s="13">
        <v>552</v>
      </c>
      <c r="S35" s="13">
        <v>498</v>
      </c>
      <c r="T35" s="13">
        <v>51</v>
      </c>
      <c r="U35" s="13">
        <v>3</v>
      </c>
      <c r="V35" s="13">
        <v>0</v>
      </c>
      <c r="W35" s="13">
        <v>0</v>
      </c>
      <c r="X35" s="14">
        <v>0.90200000000000002</v>
      </c>
      <c r="Y35" s="14">
        <v>9.1999999999999998E-2</v>
      </c>
      <c r="Z35" s="14">
        <v>5.0000000000000001E-3</v>
      </c>
    </row>
    <row r="36" spans="1:26" x14ac:dyDescent="0.25">
      <c r="A36" s="2">
        <v>29</v>
      </c>
      <c r="B36" s="2">
        <v>2</v>
      </c>
      <c r="C36" s="3" t="s">
        <v>44</v>
      </c>
      <c r="D36" s="4">
        <v>3905</v>
      </c>
      <c r="E36" s="4">
        <v>3178</v>
      </c>
      <c r="F36" s="5">
        <v>0.81399999999999995</v>
      </c>
      <c r="G36" s="6">
        <v>607</v>
      </c>
      <c r="H36" s="5">
        <v>0.155</v>
      </c>
      <c r="I36" s="6">
        <v>100</v>
      </c>
      <c r="J36" s="5">
        <v>2.5999999999999999E-2</v>
      </c>
      <c r="K36" s="6">
        <v>15</v>
      </c>
      <c r="L36" s="5">
        <v>4.0000000000000001E-3</v>
      </c>
      <c r="M36" s="6">
        <v>5</v>
      </c>
      <c r="N36" s="5">
        <v>1E-3</v>
      </c>
      <c r="O36" s="9">
        <v>29</v>
      </c>
      <c r="P36" s="11">
        <v>2</v>
      </c>
      <c r="Q36" s="12" t="s">
        <v>44</v>
      </c>
      <c r="R36" s="13">
        <v>208</v>
      </c>
      <c r="S36" s="13">
        <v>156</v>
      </c>
      <c r="T36" s="13">
        <v>40</v>
      </c>
      <c r="U36" s="13">
        <v>9</v>
      </c>
      <c r="V36" s="13">
        <v>2</v>
      </c>
      <c r="W36" s="13">
        <v>1</v>
      </c>
      <c r="X36" s="14">
        <v>0.75</v>
      </c>
      <c r="Y36" s="14">
        <v>0.192</v>
      </c>
      <c r="Z36" s="14">
        <v>5.8000000000000003E-2</v>
      </c>
    </row>
    <row r="37" spans="1:26" x14ac:dyDescent="0.25">
      <c r="A37" s="2">
        <v>30</v>
      </c>
      <c r="B37" s="2">
        <v>2</v>
      </c>
      <c r="C37" s="3" t="s">
        <v>45</v>
      </c>
      <c r="D37" s="4">
        <v>8420</v>
      </c>
      <c r="E37" s="4">
        <v>7402</v>
      </c>
      <c r="F37" s="5">
        <v>0.879</v>
      </c>
      <c r="G37" s="6">
        <v>903</v>
      </c>
      <c r="H37" s="5">
        <v>0.107</v>
      </c>
      <c r="I37" s="6">
        <v>100</v>
      </c>
      <c r="J37" s="5">
        <v>1.2E-2</v>
      </c>
      <c r="K37" s="6">
        <v>14</v>
      </c>
      <c r="L37" s="5">
        <v>2E-3</v>
      </c>
      <c r="M37" s="6">
        <v>1</v>
      </c>
      <c r="N37" s="5">
        <v>0</v>
      </c>
      <c r="O37" s="9">
        <v>30</v>
      </c>
      <c r="P37" s="11">
        <v>2</v>
      </c>
      <c r="Q37" s="12" t="s">
        <v>45</v>
      </c>
      <c r="R37" s="13">
        <v>698</v>
      </c>
      <c r="S37" s="13">
        <v>563</v>
      </c>
      <c r="T37" s="13">
        <v>116</v>
      </c>
      <c r="U37" s="13">
        <v>17</v>
      </c>
      <c r="V37" s="13">
        <v>2</v>
      </c>
      <c r="W37" s="13">
        <v>0</v>
      </c>
      <c r="X37" s="14">
        <v>0.80700000000000005</v>
      </c>
      <c r="Y37" s="14">
        <v>0.16600000000000001</v>
      </c>
      <c r="Z37" s="14">
        <v>2.7E-2</v>
      </c>
    </row>
    <row r="38" spans="1:26" x14ac:dyDescent="0.25">
      <c r="A38" s="2">
        <v>31</v>
      </c>
      <c r="B38" s="2">
        <v>2</v>
      </c>
      <c r="C38" s="3" t="s">
        <v>46</v>
      </c>
      <c r="D38" s="4">
        <v>4559</v>
      </c>
      <c r="E38" s="4">
        <v>3913</v>
      </c>
      <c r="F38" s="5">
        <v>0.85799999999999998</v>
      </c>
      <c r="G38" s="6">
        <v>532</v>
      </c>
      <c r="H38" s="5">
        <v>0.11700000000000001</v>
      </c>
      <c r="I38" s="6">
        <v>96</v>
      </c>
      <c r="J38" s="5">
        <v>2.1000000000000001E-2</v>
      </c>
      <c r="K38" s="6">
        <v>16</v>
      </c>
      <c r="L38" s="5">
        <v>4.0000000000000001E-3</v>
      </c>
      <c r="M38" s="6">
        <v>2</v>
      </c>
      <c r="N38" s="5">
        <v>0</v>
      </c>
      <c r="O38" s="9">
        <v>31</v>
      </c>
      <c r="P38" s="11">
        <v>2</v>
      </c>
      <c r="Q38" s="12" t="s">
        <v>46</v>
      </c>
      <c r="R38" s="13">
        <v>355</v>
      </c>
      <c r="S38" s="13">
        <v>305</v>
      </c>
      <c r="T38" s="13">
        <v>41</v>
      </c>
      <c r="U38" s="13">
        <v>9</v>
      </c>
      <c r="V38" s="13">
        <v>0</v>
      </c>
      <c r="W38" s="13">
        <v>0</v>
      </c>
      <c r="X38" s="14">
        <v>0.85899999999999999</v>
      </c>
      <c r="Y38" s="14">
        <v>0.115</v>
      </c>
      <c r="Z38" s="14">
        <v>2.5000000000000001E-2</v>
      </c>
    </row>
    <row r="39" spans="1:26" x14ac:dyDescent="0.25">
      <c r="A39" s="2">
        <v>32</v>
      </c>
      <c r="B39" s="2">
        <v>2</v>
      </c>
      <c r="C39" s="3" t="s">
        <v>47</v>
      </c>
      <c r="D39" s="4">
        <v>4900</v>
      </c>
      <c r="E39" s="4">
        <v>4121</v>
      </c>
      <c r="F39" s="5">
        <v>0.84099999999999997</v>
      </c>
      <c r="G39" s="6">
        <v>639</v>
      </c>
      <c r="H39" s="5">
        <v>0.13</v>
      </c>
      <c r="I39" s="6">
        <v>113</v>
      </c>
      <c r="J39" s="5">
        <v>2.3E-2</v>
      </c>
      <c r="K39" s="6">
        <v>22</v>
      </c>
      <c r="L39" s="5">
        <v>4.0000000000000001E-3</v>
      </c>
      <c r="M39" s="6">
        <v>5</v>
      </c>
      <c r="N39" s="5">
        <v>1E-3</v>
      </c>
      <c r="O39" s="9">
        <v>32</v>
      </c>
      <c r="P39" s="11">
        <v>2</v>
      </c>
      <c r="Q39" s="12" t="s">
        <v>47</v>
      </c>
      <c r="R39" s="13">
        <v>417</v>
      </c>
      <c r="S39" s="13">
        <v>352</v>
      </c>
      <c r="T39" s="13">
        <v>46</v>
      </c>
      <c r="U39" s="13">
        <v>15</v>
      </c>
      <c r="V39" s="13">
        <v>3</v>
      </c>
      <c r="W39" s="13">
        <v>1</v>
      </c>
      <c r="X39" s="14">
        <v>0.84399999999999997</v>
      </c>
      <c r="Y39" s="14">
        <v>0.11</v>
      </c>
      <c r="Z39" s="14">
        <v>4.5999999999999999E-2</v>
      </c>
    </row>
    <row r="40" spans="1:26" x14ac:dyDescent="0.25">
      <c r="A40" s="2">
        <v>33</v>
      </c>
      <c r="B40" s="2">
        <v>2</v>
      </c>
      <c r="C40" s="3" t="s">
        <v>48</v>
      </c>
      <c r="D40" s="4">
        <v>7197</v>
      </c>
      <c r="E40" s="4">
        <v>6444</v>
      </c>
      <c r="F40" s="5">
        <v>0.89500000000000002</v>
      </c>
      <c r="G40" s="6">
        <v>674</v>
      </c>
      <c r="H40" s="5">
        <v>9.4E-2</v>
      </c>
      <c r="I40" s="6">
        <v>72</v>
      </c>
      <c r="J40" s="5">
        <v>0.01</v>
      </c>
      <c r="K40" s="6">
        <v>7</v>
      </c>
      <c r="L40" s="5">
        <v>1E-3</v>
      </c>
      <c r="M40" s="6">
        <v>0</v>
      </c>
      <c r="N40" s="5">
        <v>0</v>
      </c>
      <c r="O40" s="9">
        <v>33</v>
      </c>
      <c r="P40" s="11">
        <v>2</v>
      </c>
      <c r="Q40" s="12" t="s">
        <v>48</v>
      </c>
      <c r="R40" s="13">
        <v>614</v>
      </c>
      <c r="S40" s="13">
        <v>549</v>
      </c>
      <c r="T40" s="13">
        <v>57</v>
      </c>
      <c r="U40" s="13">
        <v>6</v>
      </c>
      <c r="V40" s="13">
        <v>2</v>
      </c>
      <c r="W40" s="13">
        <v>0</v>
      </c>
      <c r="X40" s="14">
        <v>0.89400000000000002</v>
      </c>
      <c r="Y40" s="14">
        <v>9.2999999999999999E-2</v>
      </c>
      <c r="Z40" s="14">
        <v>1.2999999999999999E-2</v>
      </c>
    </row>
    <row r="41" spans="1:26" x14ac:dyDescent="0.25">
      <c r="A41" s="16" t="s">
        <v>62</v>
      </c>
      <c r="B41" s="16"/>
      <c r="C41" s="16"/>
      <c r="D41" s="21">
        <v>69105</v>
      </c>
      <c r="E41" s="21">
        <v>56248</v>
      </c>
      <c r="F41" s="22">
        <v>0.81399999999999995</v>
      </c>
      <c r="G41" s="21">
        <v>10510</v>
      </c>
      <c r="H41" s="22">
        <v>0.152</v>
      </c>
      <c r="I41" s="21">
        <v>1839</v>
      </c>
      <c r="J41" s="22">
        <v>2.7E-2</v>
      </c>
      <c r="K41" s="23">
        <v>402</v>
      </c>
      <c r="L41" s="22">
        <v>6.0000000000000001E-3</v>
      </c>
      <c r="M41" s="23">
        <v>106</v>
      </c>
      <c r="N41" s="22">
        <v>2E-3</v>
      </c>
      <c r="O41" s="16" t="s">
        <v>62</v>
      </c>
      <c r="P41" s="16"/>
      <c r="Q41" s="16"/>
      <c r="R41" s="17">
        <f t="shared" ref="R41:W41" si="0">SUM(R8:R18)</f>
        <v>7629</v>
      </c>
      <c r="S41" s="17">
        <f t="shared" si="0"/>
        <v>6319</v>
      </c>
      <c r="T41" s="17">
        <f t="shared" si="0"/>
        <v>969</v>
      </c>
      <c r="U41" s="17">
        <f t="shared" si="0"/>
        <v>252</v>
      </c>
      <c r="V41" s="17">
        <f t="shared" si="0"/>
        <v>67</v>
      </c>
      <c r="W41" s="17">
        <f t="shared" si="0"/>
        <v>22</v>
      </c>
      <c r="X41" s="18">
        <f>S41/R41</f>
        <v>0.82828680036702063</v>
      </c>
      <c r="Y41" s="18">
        <f>T41/R41</f>
        <v>0.12701533621706645</v>
      </c>
      <c r="Z41" s="18">
        <f>(U41+V41+W41)/R41</f>
        <v>4.4697863415912961E-2</v>
      </c>
    </row>
    <row r="42" spans="1:26" x14ac:dyDescent="0.25">
      <c r="A42" s="16" t="s">
        <v>63</v>
      </c>
      <c r="B42" s="16"/>
      <c r="C42" s="16"/>
      <c r="D42" s="21">
        <v>192401</v>
      </c>
      <c r="E42" s="21">
        <v>165726</v>
      </c>
      <c r="F42" s="22">
        <v>0.86099999999999999</v>
      </c>
      <c r="G42" s="21">
        <v>22552</v>
      </c>
      <c r="H42" s="22">
        <v>0.11700000000000001</v>
      </c>
      <c r="I42" s="21">
        <v>3321</v>
      </c>
      <c r="J42" s="22">
        <v>1.7000000000000001E-2</v>
      </c>
      <c r="K42" s="23">
        <v>637</v>
      </c>
      <c r="L42" s="22">
        <v>3.0000000000000001E-3</v>
      </c>
      <c r="M42" s="23">
        <v>165</v>
      </c>
      <c r="N42" s="22">
        <v>1E-3</v>
      </c>
      <c r="O42" s="16" t="s">
        <v>63</v>
      </c>
      <c r="P42" s="16"/>
      <c r="Q42" s="16"/>
      <c r="R42" s="17">
        <f t="shared" ref="R42:W42" si="1">SUM(R19:R40)</f>
        <v>17883</v>
      </c>
      <c r="S42" s="17">
        <f t="shared" si="1"/>
        <v>15301</v>
      </c>
      <c r="T42" s="17">
        <f t="shared" si="1"/>
        <v>2060</v>
      </c>
      <c r="U42" s="17">
        <f t="shared" si="1"/>
        <v>399</v>
      </c>
      <c r="V42" s="17">
        <f t="shared" si="1"/>
        <v>97</v>
      </c>
      <c r="W42" s="17">
        <f t="shared" si="1"/>
        <v>26</v>
      </c>
      <c r="X42" s="18">
        <f>S42/R42</f>
        <v>0.85561706648772573</v>
      </c>
      <c r="Y42" s="18">
        <f>T42/R42</f>
        <v>0.11519320024604372</v>
      </c>
      <c r="Z42" s="18">
        <f>(U42+V42+W42)/R42</f>
        <v>2.9189733266230498E-2</v>
      </c>
    </row>
    <row r="43" spans="1:26" x14ac:dyDescent="0.25">
      <c r="A43" s="16" t="s">
        <v>64</v>
      </c>
      <c r="B43" s="16"/>
      <c r="C43" s="16"/>
      <c r="D43" s="21">
        <v>261506</v>
      </c>
      <c r="E43" s="21">
        <v>221974</v>
      </c>
      <c r="F43" s="22">
        <v>0.84899999999999998</v>
      </c>
      <c r="G43" s="21">
        <v>33062</v>
      </c>
      <c r="H43" s="22">
        <v>0.126</v>
      </c>
      <c r="I43" s="21">
        <v>5160</v>
      </c>
      <c r="J43" s="22">
        <v>0.02</v>
      </c>
      <c r="K43" s="21">
        <v>1039</v>
      </c>
      <c r="L43" s="22">
        <v>4.0000000000000001E-3</v>
      </c>
      <c r="M43" s="23">
        <v>271</v>
      </c>
      <c r="N43" s="22">
        <v>1E-3</v>
      </c>
      <c r="O43" s="16" t="s">
        <v>64</v>
      </c>
      <c r="P43" s="16"/>
      <c r="Q43" s="16"/>
      <c r="R43" s="17">
        <f t="shared" ref="R43:W43" si="2">R41+R42</f>
        <v>25512</v>
      </c>
      <c r="S43" s="17">
        <f t="shared" si="2"/>
        <v>21620</v>
      </c>
      <c r="T43" s="17">
        <f t="shared" si="2"/>
        <v>3029</v>
      </c>
      <c r="U43" s="17">
        <f t="shared" si="2"/>
        <v>651</v>
      </c>
      <c r="V43" s="17">
        <f t="shared" si="2"/>
        <v>164</v>
      </c>
      <c r="W43" s="17">
        <f t="shared" si="2"/>
        <v>48</v>
      </c>
      <c r="X43" s="18">
        <f>S43/R43</f>
        <v>0.84744433991846979</v>
      </c>
      <c r="Y43" s="18">
        <f>T43/R43</f>
        <v>0.11872844151771715</v>
      </c>
      <c r="Z43" s="18">
        <f>(U43+V43+W43)/R43</f>
        <v>3.3827218563813106E-2</v>
      </c>
    </row>
  </sheetData>
  <mergeCells count="13">
    <mergeCell ref="A1:N1"/>
    <mergeCell ref="A3:N3"/>
    <mergeCell ref="A4:N4"/>
    <mergeCell ref="O4:Z4"/>
    <mergeCell ref="A41:C41"/>
    <mergeCell ref="A42:C42"/>
    <mergeCell ref="A43:C43"/>
    <mergeCell ref="O1:Z1"/>
    <mergeCell ref="O3:Z3"/>
    <mergeCell ref="O5:Z5"/>
    <mergeCell ref="O41:Q41"/>
    <mergeCell ref="O42:Q42"/>
    <mergeCell ref="O43:Q43"/>
  </mergeCells>
  <printOptions horizontalCentered="1"/>
  <pageMargins left="0.7" right="0.7" top="0.75" bottom="0.75" header="0.3" footer="0.3"/>
  <pageSetup scale="75" orientation="landscape" horizontalDpi="1200" verticalDpi="1200" r:id="rId1"/>
  <headerFooter>
    <oddFooter>&amp;CPage &amp;P of &amp;N&amp;RADHE Prepared 01/20/2016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8-15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Butler</dc:creator>
  <cp:lastModifiedBy>Sharon Butler</cp:lastModifiedBy>
  <cp:lastPrinted>2016-01-21T17:48:39Z</cp:lastPrinted>
  <dcterms:created xsi:type="dcterms:W3CDTF">2016-01-21T17:33:54Z</dcterms:created>
  <dcterms:modified xsi:type="dcterms:W3CDTF">2016-01-21T17:50:54Z</dcterms:modified>
</cp:coreProperties>
</file>