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8-19 ps\Form A's for Website\"/>
    </mc:Choice>
  </mc:AlternateContent>
  <bookViews>
    <workbookView xWindow="0" yWindow="0" windowWidth="28800" windowHeight="13800"/>
  </bookViews>
  <sheets>
    <sheet name="BRTC" sheetId="1" r:id="rId1"/>
  </sheets>
  <definedNames>
    <definedName name="_xlnm.Print_Area" localSheetId="0">BRTC!$A$1:$O$93</definedName>
    <definedName name="_xlnm.Print_Titles" localSheetId="0">BRTC!$1:$8</definedName>
    <definedName name="Z_1737B9A7_9FB4_11D4_8459_00E0B8102410_.wvu.Cols" localSheetId="0" hidden="1">BRTC!$G:$H</definedName>
    <definedName name="Z_1737B9A7_9FB4_11D4_8459_00E0B8102410_.wvu.PrintTitles" localSheetId="0" hidden="1">BRTC!#REF!</definedName>
    <definedName name="Z_390B1F6D_9909_4524_8157_F554B773C2B0_.wvu.Cols" localSheetId="0" hidden="1">BRTC!$G:$H</definedName>
    <definedName name="Z_390B1F6D_9909_4524_8157_F554B773C2B0_.wvu.PrintTitles" localSheetId="0" hidden="1">BRTC!#REF!</definedName>
    <definedName name="Z_3C8631AC_BCA8_4A20_9C0D_C8E736284F3B_.wvu.Cols" localSheetId="0" hidden="1">BRTC!$G:$H</definedName>
    <definedName name="Z_3C8631AC_BCA8_4A20_9C0D_C8E736284F3B_.wvu.PrintArea" localSheetId="0" hidden="1">BRTC!$A$12:$H$98</definedName>
  </definedNames>
  <calcPr calcId="152511" concurrentCalc="0"/>
</workbook>
</file>

<file path=xl/calcChain.xml><?xml version="1.0" encoding="utf-8"?>
<calcChain xmlns="http://schemas.openxmlformats.org/spreadsheetml/2006/main">
  <c r="N73" i="1" l="1"/>
  <c r="L73" i="1"/>
  <c r="J73" i="1"/>
  <c r="H73" i="1"/>
  <c r="F73" i="1"/>
  <c r="M15" i="1"/>
  <c r="M16" i="1"/>
  <c r="M17" i="1"/>
  <c r="M18" i="1"/>
  <c r="M19" i="1"/>
  <c r="M20" i="1"/>
  <c r="M21" i="1"/>
  <c r="M22" i="1"/>
  <c r="M23" i="1"/>
  <c r="M24" i="1"/>
  <c r="M25" i="1"/>
  <c r="M27" i="1"/>
  <c r="M26" i="1"/>
  <c r="M28" i="1"/>
  <c r="M29" i="1"/>
  <c r="M30" i="1"/>
  <c r="M31" i="1"/>
  <c r="M32" i="1"/>
  <c r="M33" i="1"/>
  <c r="M34" i="1"/>
  <c r="M35" i="1"/>
  <c r="M36" i="1"/>
  <c r="M37" i="1"/>
  <c r="M38" i="1"/>
  <c r="M39" i="1"/>
  <c r="N40" i="1"/>
  <c r="L40" i="1"/>
  <c r="J40" i="1"/>
  <c r="H40" i="1"/>
  <c r="F40" i="1"/>
  <c r="N91" i="1"/>
  <c r="N85" i="1"/>
  <c r="N93" i="1"/>
  <c r="L91" i="1"/>
  <c r="L85" i="1"/>
  <c r="L93" i="1"/>
  <c r="J91" i="1"/>
  <c r="J85" i="1"/>
  <c r="J93" i="1"/>
  <c r="H91" i="1"/>
  <c r="H85" i="1"/>
  <c r="H93" i="1"/>
  <c r="F91" i="1"/>
  <c r="F85" i="1"/>
  <c r="F93" i="1"/>
  <c r="M81" i="1"/>
  <c r="M90" i="1"/>
  <c r="M89" i="1"/>
  <c r="M84" i="1"/>
  <c r="M83" i="1"/>
  <c r="M82" i="1"/>
  <c r="M80" i="1"/>
  <c r="M79" i="1"/>
  <c r="M78" i="1"/>
  <c r="M77" i="1"/>
  <c r="M14" i="1"/>
</calcChain>
</file>

<file path=xl/sharedStrings.xml><?xml version="1.0" encoding="utf-8"?>
<sst xmlns="http://schemas.openxmlformats.org/spreadsheetml/2006/main" count="197" uniqueCount="134">
  <si>
    <t>TOTAL BRTC</t>
  </si>
  <si>
    <t>TOTAL</t>
  </si>
  <si>
    <t>Part-Time Faculty</t>
  </si>
  <si>
    <t>Faculty</t>
  </si>
  <si>
    <t>ACADEMIC POSITIONS</t>
  </si>
  <si>
    <t>NINE MONTH EDUCATIONAL AND GENERAL</t>
  </si>
  <si>
    <t>Instructor - Nursing/Resp. Therapy</t>
  </si>
  <si>
    <t>Director of Adult  Education</t>
  </si>
  <si>
    <t>Librarian</t>
  </si>
  <si>
    <t>Division Chairperson</t>
  </si>
  <si>
    <t>TWELVE MONTH EDUCATIONAL AND GENERAL</t>
  </si>
  <si>
    <t>Director of Off-Campus Operations</t>
  </si>
  <si>
    <t>Director of Financial Aid</t>
  </si>
  <si>
    <t>Registrar</t>
  </si>
  <si>
    <t>Director of Law Enforcement Training</t>
  </si>
  <si>
    <t>Director of Human Resources</t>
  </si>
  <si>
    <t>Vice President for Development</t>
  </si>
  <si>
    <t>Vice President for Student Affairs</t>
  </si>
  <si>
    <t>Vice President for General Education</t>
  </si>
  <si>
    <t>President, BRTC</t>
  </si>
  <si>
    <t>ADMINISTRATIVE POSITIONS</t>
  </si>
  <si>
    <t>BLACK RIVER TECHNICAL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</si>
  <si>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</si>
  <si>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</si>
  <si>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</si>
  <si>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</si>
  <si>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</si>
  <si>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</si>
  <si>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</si>
  <si>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</si>
  <si>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</si>
  <si>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</si>
  <si>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</si>
  <si>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</si>
  <si>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</si>
  <si>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</si>
  <si>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</si>
  <si>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</si>
  <si>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</si>
  <si>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 President of Administration</t>
  </si>
  <si>
    <t>Project/Program Manager</t>
  </si>
  <si>
    <t>Institutional Research Coordinator</t>
  </si>
  <si>
    <t>Director of Distance Education</t>
  </si>
  <si>
    <t>Director of Nursing</t>
  </si>
  <si>
    <t>Director of Respiratory Care</t>
  </si>
  <si>
    <t>2016-17</t>
  </si>
  <si>
    <t>Default Management Coordinator</t>
  </si>
  <si>
    <t>Career Counselor</t>
  </si>
  <si>
    <t>Construction Manager</t>
  </si>
  <si>
    <t>Director of Computer Services</t>
  </si>
  <si>
    <t>Director of Physical Plant</t>
  </si>
  <si>
    <t>Coord. of Student Recruitment</t>
  </si>
  <si>
    <t>Academic Advisor</t>
  </si>
  <si>
    <t>Dir. of Public Relations &amp; Marketing</t>
  </si>
  <si>
    <t>HIGHER EDUCATION PERSONAL SERVICES RECOMMENDATIONS FOR THE 2018-19 FISCAL YEAR</t>
  </si>
  <si>
    <t>2017-18</t>
  </si>
  <si>
    <t>2018-19</t>
  </si>
  <si>
    <t>Vice President for Tech. Education</t>
  </si>
  <si>
    <t>Vice President of Finance</t>
  </si>
  <si>
    <t>Director of Student Affairs</t>
  </si>
  <si>
    <t>Web Developer/Programmer</t>
  </si>
  <si>
    <t>CLASSIFIED POSITIONS</t>
  </si>
  <si>
    <t>D057C</t>
  </si>
  <si>
    <t>Information Technology Manager</t>
  </si>
  <si>
    <t>T051C</t>
  </si>
  <si>
    <t>D068C</t>
  </si>
  <si>
    <t>Information Systems Analyst</t>
  </si>
  <si>
    <t>G195C</t>
  </si>
  <si>
    <t>HEI Program Coordinator</t>
  </si>
  <si>
    <t>A089C</t>
  </si>
  <si>
    <t>Accountant I</t>
  </si>
  <si>
    <t>T055C</t>
  </si>
  <si>
    <t>Public Safety Officer</t>
  </si>
  <si>
    <t>Q123C</t>
  </si>
  <si>
    <t xml:space="preserve">Administrative Assistant </t>
  </si>
  <si>
    <t>C034C</t>
  </si>
  <si>
    <t>Bookstore Manager</t>
  </si>
  <si>
    <t>A091C</t>
  </si>
  <si>
    <t>Fiscal Support Analyst</t>
  </si>
  <si>
    <t>D079C</t>
  </si>
  <si>
    <t>Computer Support Technician</t>
  </si>
  <si>
    <t>G207C</t>
  </si>
  <si>
    <t>Financial Aid Analyst</t>
  </si>
  <si>
    <t>S031C</t>
  </si>
  <si>
    <t>Skilled Tradesman</t>
  </si>
  <si>
    <t>A098C</t>
  </si>
  <si>
    <t>Fiscal Support Specialist</t>
  </si>
  <si>
    <t>C056C</t>
  </si>
  <si>
    <t>Administrative Specialist III</t>
  </si>
  <si>
    <t>V022C</t>
  </si>
  <si>
    <t>Purchasing Technician</t>
  </si>
  <si>
    <t>A097C</t>
  </si>
  <si>
    <t>Payroll Technician</t>
  </si>
  <si>
    <t>C064C</t>
  </si>
  <si>
    <t>Bookstore Office Manager</t>
  </si>
  <si>
    <t>R038C</t>
  </si>
  <si>
    <t>Human Resources Assistant</t>
  </si>
  <si>
    <t>C073C</t>
  </si>
  <si>
    <t>Administrative Specialist II</t>
  </si>
  <si>
    <t>C069C</t>
  </si>
  <si>
    <t>Library Technician</t>
  </si>
  <si>
    <t>C078C</t>
  </si>
  <si>
    <t xml:space="preserve">Cashier </t>
  </si>
  <si>
    <t>A102C</t>
  </si>
  <si>
    <t>Fiscal Support Technician</t>
  </si>
  <si>
    <t>S068C</t>
  </si>
  <si>
    <t>Food Preparation Coordinator</t>
  </si>
  <si>
    <t>S065C</t>
  </si>
  <si>
    <t>Maintenance Assistant</t>
  </si>
  <si>
    <t>C082C</t>
  </si>
  <si>
    <t>Registrar's Assistant</t>
  </si>
  <si>
    <t>C085C</t>
  </si>
  <si>
    <t>Library Support Assistant</t>
  </si>
  <si>
    <t>C087C</t>
  </si>
  <si>
    <t>Administrative Specialist I</t>
  </si>
  <si>
    <t>S085C</t>
  </si>
  <si>
    <t>Food Preparation Specialist</t>
  </si>
  <si>
    <t>S087C</t>
  </si>
  <si>
    <t>Institutional Services Assistant</t>
  </si>
  <si>
    <t>GRADE C120</t>
  </si>
  <si>
    <t>GRADE C117</t>
  </si>
  <si>
    <t>GRADE C116</t>
  </si>
  <si>
    <t>GRADE C115</t>
  </si>
  <si>
    <t>GRADE C112</t>
  </si>
  <si>
    <t>GRADE C110</t>
  </si>
  <si>
    <t>GRADE C109</t>
  </si>
  <si>
    <t>GRADE C108</t>
  </si>
  <si>
    <t>GRADE C107</t>
  </si>
  <si>
    <t>GRADE C106</t>
  </si>
  <si>
    <t>GRADE C104</t>
  </si>
  <si>
    <t>GRADE C103</t>
  </si>
  <si>
    <t>Coord. of Cont. Ed. &amp; Bus. Outreach</t>
  </si>
  <si>
    <t>Project/Program Specialist</t>
  </si>
  <si>
    <t>HEI Public Safety Officer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</si>
</sst>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(##\)"/>
    <numFmt numFmtId="165" formatCode="\(#\)"/>
  </numFmts>
  <fonts count="2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2" fillId="3" borderId="0"/>
    <xf numFmtId="0" fontId="1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2" applyNumberFormat="0" applyAlignment="0" applyProtection="0"/>
    <xf numFmtId="0" fontId="12" fillId="23" borderId="13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2" applyNumberFormat="0" applyAlignment="0" applyProtection="0"/>
    <xf numFmtId="0" fontId="19" fillId="0" borderId="17" applyNumberFormat="0" applyFill="0" applyAlignment="0" applyProtection="0"/>
    <xf numFmtId="0" fontId="20" fillId="24" borderId="0" applyNumberFormat="0" applyBorder="0" applyAlignment="0" applyProtection="0"/>
    <xf numFmtId="0" fontId="2" fillId="25" borderId="18" applyNumberFormat="0" applyFont="0" applyAlignment="0" applyProtection="0"/>
    <xf numFmtId="0" fontId="21" fillId="22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2" applyNumberFormat="0" applyAlignment="0" applyProtection="0"/>
    <xf numFmtId="0" fontId="12" fillId="23" borderId="13" applyNumberFormat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2" applyNumberFormat="0" applyAlignment="0" applyProtection="0"/>
    <xf numFmtId="0" fontId="19" fillId="0" borderId="17" applyNumberFormat="0" applyFill="0" applyAlignment="0" applyProtection="0"/>
    <xf numFmtId="0" fontId="20" fillId="24" borderId="0" applyNumberFormat="0" applyBorder="0" applyAlignment="0" applyProtection="0"/>
    <xf numFmtId="0" fontId="2" fillId="25" borderId="18" applyNumberFormat="0" applyFont="0" applyAlignment="0" applyProtection="0"/>
    <xf numFmtId="0" fontId="21" fillId="22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2" borderId="0" xfId="0"/>
    <xf numFmtId="0" fontId="3" fillId="0" borderId="0" xfId="1" applyNumberFormat="1" applyFont="1" applyFill="1" applyBorder="1"/>
    <xf numFmtId="0" fontId="3" fillId="0" borderId="0" xfId="3" applyNumberFormat="1" applyFont="1" applyFill="1" applyBorder="1"/>
    <xf numFmtId="3" fontId="3" fillId="0" borderId="0" xfId="3" applyNumberFormat="1" applyFont="1" applyFill="1" applyBorder="1"/>
    <xf numFmtId="3" fontId="4" fillId="0" borderId="2" xfId="3" applyNumberFormat="1" applyFont="1" applyFill="1" applyBorder="1" applyAlignment="1">
      <alignment horizontal="center"/>
    </xf>
    <xf numFmtId="0" fontId="4" fillId="0" borderId="2" xfId="3" applyNumberFormat="1" applyFont="1" applyFill="1" applyBorder="1" applyAlignment="1">
      <alignment horizontal="center"/>
    </xf>
    <xf numFmtId="165" fontId="4" fillId="0" borderId="2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  <xf numFmtId="165" fontId="4" fillId="0" borderId="5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3" fillId="0" borderId="0" xfId="3" applyNumberFormat="1" applyFont="1" applyFill="1" applyBorder="1"/>
    <xf numFmtId="0" fontId="3" fillId="0" borderId="0" xfId="1" applyNumberFormat="1" applyFont="1" applyFill="1" applyBorder="1"/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3" fillId="0" borderId="5" xfId="7" applyNumberFormat="1" applyFont="1" applyFill="1" applyBorder="1" applyAlignment="1">
      <alignment horizontal="center"/>
    </xf>
    <xf numFmtId="37" fontId="3" fillId="0" borderId="0" xfId="7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4" fillId="0" borderId="11" xfId="0" applyNumberFormat="1" applyFont="1" applyFill="1" applyBorder="1"/>
    <xf numFmtId="0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0" xfId="7" applyNumberFormat="1" applyFont="1" applyFill="1" applyBorder="1"/>
    <xf numFmtId="164" fontId="3" fillId="0" borderId="0" xfId="7" applyNumberFormat="1" applyFont="1" applyFill="1" applyBorder="1" applyAlignment="1">
      <alignment horizontal="left"/>
    </xf>
    <xf numFmtId="0" fontId="3" fillId="0" borderId="0" xfId="7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3" fontId="4" fillId="0" borderId="5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10" fontId="3" fillId="0" borderId="0" xfId="1" applyNumberFormat="1" applyFont="1" applyFill="1" applyBorder="1"/>
    <xf numFmtId="0" fontId="7" fillId="0" borderId="0" xfId="0" applyNumberFormat="1" applyFont="1" applyFill="1" applyAlignment="1">
      <alignment horizontal="center"/>
    </xf>
  </cellXfs>
  <cellStyles count="92">
    <cellStyle name="20% - Accent1 2" xfId="9"/>
    <cellStyle name="20% - Accent1 3" xfId="50"/>
    <cellStyle name="20% - Accent2 2" xfId="10"/>
    <cellStyle name="20% - Accent2 3" xfId="51"/>
    <cellStyle name="20% - Accent3 2" xfId="11"/>
    <cellStyle name="20% - Accent3 3" xfId="52"/>
    <cellStyle name="20% - Accent4 2" xfId="12"/>
    <cellStyle name="20% - Accent4 3" xfId="53"/>
    <cellStyle name="20% - Accent5 2" xfId="13"/>
    <cellStyle name="20% - Accent5 3" xfId="54"/>
    <cellStyle name="20% - Accent6 2" xfId="14"/>
    <cellStyle name="20% - Accent6 3" xfId="55"/>
    <cellStyle name="40% - Accent1 2" xfId="15"/>
    <cellStyle name="40% - Accent1 3" xfId="56"/>
    <cellStyle name="40% - Accent2 2" xfId="16"/>
    <cellStyle name="40% - Accent2 3" xfId="57"/>
    <cellStyle name="40% - Accent3 2" xfId="17"/>
    <cellStyle name="40% - Accent3 3" xfId="58"/>
    <cellStyle name="40% - Accent4 2" xfId="18"/>
    <cellStyle name="40% - Accent4 3" xfId="59"/>
    <cellStyle name="40% - Accent5 2" xfId="19"/>
    <cellStyle name="40% - Accent5 3" xfId="60"/>
    <cellStyle name="40% - Accent6 2" xfId="20"/>
    <cellStyle name="40% - Accent6 3" xfId="61"/>
    <cellStyle name="60% - Accent1 2" xfId="21"/>
    <cellStyle name="60% - Accent1 3" xfId="62"/>
    <cellStyle name="60% - Accent2 2" xfId="22"/>
    <cellStyle name="60% - Accent2 3" xfId="63"/>
    <cellStyle name="60% - Accent3 2" xfId="23"/>
    <cellStyle name="60% - Accent3 3" xfId="64"/>
    <cellStyle name="60% - Accent4 2" xfId="24"/>
    <cellStyle name="60% - Accent4 3" xfId="65"/>
    <cellStyle name="60% - Accent5 2" xfId="25"/>
    <cellStyle name="60% - Accent5 3" xfId="66"/>
    <cellStyle name="60% - Accent6 2" xfId="26"/>
    <cellStyle name="60% - Accent6 3" xfId="67"/>
    <cellStyle name="Accent1 2" xfId="27"/>
    <cellStyle name="Accent1 3" xfId="68"/>
    <cellStyle name="Accent2 2" xfId="28"/>
    <cellStyle name="Accent2 3" xfId="69"/>
    <cellStyle name="Accent3 2" xfId="29"/>
    <cellStyle name="Accent3 3" xfId="70"/>
    <cellStyle name="Accent4 2" xfId="30"/>
    <cellStyle name="Accent4 3" xfId="71"/>
    <cellStyle name="Accent5 2" xfId="31"/>
    <cellStyle name="Accent5 3" xfId="72"/>
    <cellStyle name="Accent6 2" xfId="32"/>
    <cellStyle name="Accent6 3" xfId="73"/>
    <cellStyle name="Bad 2" xfId="33"/>
    <cellStyle name="Bad 3" xfId="74"/>
    <cellStyle name="Calculation 2" xfId="34"/>
    <cellStyle name="Calculation 3" xfId="75"/>
    <cellStyle name="Check Cell 2" xfId="35"/>
    <cellStyle name="Check Cell 3" xfId="76"/>
    <cellStyle name="Comma 2" xfId="2"/>
    <cellStyle name="Comma 2 2" xfId="4"/>
    <cellStyle name="Comma 3" xfId="77"/>
    <cellStyle name="Comma0" xfId="5"/>
    <cellStyle name="Explanatory Text 2" xfId="36"/>
    <cellStyle name="Explanatory Text 3" xfId="78"/>
    <cellStyle name="Good 2" xfId="37"/>
    <cellStyle name="Good 3" xfId="79"/>
    <cellStyle name="Heading 1 2" xfId="38"/>
    <cellStyle name="Heading 1 3" xfId="80"/>
    <cellStyle name="Heading 2 2" xfId="39"/>
    <cellStyle name="Heading 2 3" xfId="81"/>
    <cellStyle name="Heading 3 2" xfId="40"/>
    <cellStyle name="Heading 3 3" xfId="82"/>
    <cellStyle name="Heading 4 2" xfId="41"/>
    <cellStyle name="Heading 4 3" xfId="83"/>
    <cellStyle name="Input 2" xfId="42"/>
    <cellStyle name="Input 3" xfId="84"/>
    <cellStyle name="Linked Cell 2" xfId="43"/>
    <cellStyle name="Linked Cell 3" xfId="85"/>
    <cellStyle name="Neutral 2" xfId="44"/>
    <cellStyle name="Neutral 3" xfId="86"/>
    <cellStyle name="Normal" xfId="0" builtinId="0"/>
    <cellStyle name="Normal 2" xfId="1"/>
    <cellStyle name="Normal 2 2" xfId="6"/>
    <cellStyle name="Normal 3" xfId="8"/>
    <cellStyle name="Normal_ANC Completed Request" xfId="7"/>
    <cellStyle name="Normal_Copy of ASUJ" xfId="3"/>
    <cellStyle name="Note 2" xfId="45"/>
    <cellStyle name="Note 3" xfId="87"/>
    <cellStyle name="Output 2" xfId="46"/>
    <cellStyle name="Output 3" xfId="88"/>
    <cellStyle name="Title 2" xfId="47"/>
    <cellStyle name="Title 3" xfId="89"/>
    <cellStyle name="Total 2" xfId="48"/>
    <cellStyle name="Total 3" xfId="90"/>
    <cellStyle name="Warning Text 2" xfId="49"/>
    <cellStyle name="Warning Text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showOutlineSymbols="0" zoomScaleNormal="100" zoomScaleSheetLayoutView="100" workbookViewId="0">
      <selection activeCell="A164" sqref="A164:XFD455"/>
    </sheetView>
  </sheetViews>
  <sheetFormatPr defaultColWidth="12.75" defaultRowHeight="12.75" customHeight="1" x14ac:dyDescent="0.2"/>
  <cols>
    <col min="1" max="1" width="5.375" style="26" customWidth="1"/>
    <col min="2" max="2" width="6.375" style="26" customWidth="1"/>
    <col min="3" max="3" width="6.375" style="48" customWidth="1"/>
    <col min="4" max="4" width="3.625" style="49" customWidth="1"/>
    <col min="5" max="5" width="37.625" style="47" customWidth="1"/>
    <col min="6" max="6" width="5.375" style="28" customWidth="1"/>
    <col min="7" max="7" width="14.375" style="26" customWidth="1"/>
    <col min="8" max="8" width="5.375" style="26" customWidth="1"/>
    <col min="9" max="9" width="14.375" style="26" customWidth="1"/>
    <col min="10" max="10" width="5.375" style="26" customWidth="1"/>
    <col min="11" max="11" width="14.375" style="26" customWidth="1"/>
    <col min="12" max="12" width="5.375" style="26" customWidth="1"/>
    <col min="13" max="13" width="14.375" style="26" customWidth="1"/>
    <col min="14" max="14" width="5.375" style="26" customWidth="1"/>
    <col min="15" max="15" width="14.375" style="26" customWidth="1"/>
    <col min="16" max="16" width="5.5" style="1" bestFit="1" customWidth="1"/>
    <col min="17" max="16384" width="12.75" style="1"/>
  </cols>
  <sheetData>
    <row r="1" spans="1:16" ht="12.75" customHeight="1" x14ac:dyDescent="0.2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47" customFormat="1" ht="12.75" customHeight="1" x14ac:dyDescent="0.2">
      <c r="A2" s="57" t="s">
        <v>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ht="12.75" customHeight="1" thickBot="1" x14ac:dyDescent="0.25">
      <c r="A3" s="19"/>
      <c r="B3" s="20"/>
      <c r="C3" s="21"/>
      <c r="D3" s="22"/>
      <c r="E3" s="23"/>
      <c r="F3" s="20"/>
      <c r="G3" s="20"/>
      <c r="H3" s="24"/>
      <c r="I3" s="20"/>
      <c r="J3" s="24"/>
      <c r="K3" s="20"/>
      <c r="L3" s="24"/>
      <c r="M3" s="24"/>
      <c r="N3" s="25"/>
      <c r="O3" s="25"/>
    </row>
    <row r="4" spans="1:16" ht="12.75" customHeight="1" x14ac:dyDescent="0.2">
      <c r="A4" s="16"/>
      <c r="B4" s="13"/>
      <c r="C4" s="15"/>
      <c r="D4" s="14"/>
      <c r="E4" s="13"/>
      <c r="F4" s="13"/>
      <c r="G4" s="51"/>
      <c r="H4" s="13"/>
      <c r="I4" s="51"/>
      <c r="J4" s="13"/>
      <c r="K4" s="51"/>
      <c r="L4" s="13"/>
      <c r="M4" s="51"/>
      <c r="N4" s="27"/>
      <c r="O4" s="52" t="s">
        <v>37</v>
      </c>
    </row>
    <row r="5" spans="1:16" ht="12.75" customHeight="1" x14ac:dyDescent="0.2">
      <c r="A5" s="12"/>
      <c r="B5" s="53"/>
      <c r="C5" s="10"/>
      <c r="D5" s="9"/>
      <c r="E5" s="53"/>
      <c r="G5" s="54" t="s">
        <v>36</v>
      </c>
      <c r="I5" s="54" t="s">
        <v>35</v>
      </c>
      <c r="K5" s="54" t="s">
        <v>34</v>
      </c>
      <c r="M5" s="53" t="s">
        <v>33</v>
      </c>
      <c r="O5" s="55" t="s">
        <v>32</v>
      </c>
    </row>
    <row r="6" spans="1:16" ht="12.75" customHeight="1" x14ac:dyDescent="0.2">
      <c r="A6" s="11" t="s">
        <v>31</v>
      </c>
      <c r="B6" s="53" t="s">
        <v>30</v>
      </c>
      <c r="C6" s="10" t="s">
        <v>29</v>
      </c>
      <c r="D6" s="9"/>
      <c r="E6" s="53" t="s">
        <v>28</v>
      </c>
      <c r="G6" s="54" t="s">
        <v>55</v>
      </c>
      <c r="I6" s="54" t="s">
        <v>45</v>
      </c>
      <c r="K6" s="54" t="s">
        <v>55</v>
      </c>
      <c r="L6" s="53"/>
      <c r="M6" s="54" t="s">
        <v>56</v>
      </c>
      <c r="N6" s="53"/>
      <c r="O6" s="55" t="s">
        <v>56</v>
      </c>
    </row>
    <row r="7" spans="1:16" ht="12.75" customHeight="1" x14ac:dyDescent="0.2">
      <c r="A7" s="11" t="s">
        <v>27</v>
      </c>
      <c r="B7" s="53" t="s">
        <v>26</v>
      </c>
      <c r="C7" s="10" t="s">
        <v>23</v>
      </c>
      <c r="D7" s="9"/>
      <c r="E7" s="53" t="s">
        <v>25</v>
      </c>
      <c r="F7" s="53" t="s">
        <v>23</v>
      </c>
      <c r="G7" s="54" t="s">
        <v>22</v>
      </c>
      <c r="H7" s="53" t="s">
        <v>24</v>
      </c>
      <c r="I7" s="54" t="s">
        <v>22</v>
      </c>
      <c r="J7" s="53" t="s">
        <v>23</v>
      </c>
      <c r="K7" s="54" t="s">
        <v>22</v>
      </c>
      <c r="L7" s="53" t="s">
        <v>24</v>
      </c>
      <c r="M7" s="54" t="s">
        <v>22</v>
      </c>
      <c r="N7" s="54" t="s">
        <v>23</v>
      </c>
      <c r="O7" s="55" t="s">
        <v>22</v>
      </c>
    </row>
    <row r="8" spans="1:16" ht="12.75" customHeight="1" thickBot="1" x14ac:dyDescent="0.25">
      <c r="A8" s="8"/>
      <c r="B8" s="5"/>
      <c r="C8" s="7"/>
      <c r="D8" s="6"/>
      <c r="E8" s="5"/>
      <c r="F8" s="5"/>
      <c r="G8" s="4"/>
      <c r="H8" s="5"/>
      <c r="I8" s="4"/>
      <c r="J8" s="5"/>
      <c r="K8" s="4"/>
      <c r="L8" s="5"/>
      <c r="M8" s="4"/>
      <c r="N8" s="5"/>
      <c r="O8" s="29"/>
      <c r="P8" s="56">
        <v>1.4E-2</v>
      </c>
    </row>
    <row r="9" spans="1:16" ht="12.75" customHeight="1" thickBot="1" x14ac:dyDescent="0.25">
      <c r="A9" s="30"/>
      <c r="B9" s="31"/>
      <c r="C9" s="32"/>
      <c r="D9" s="32"/>
      <c r="E9" s="31"/>
      <c r="F9" s="31"/>
      <c r="G9" s="31"/>
      <c r="H9" s="33"/>
      <c r="I9" s="31"/>
      <c r="J9" s="33"/>
      <c r="K9" s="31"/>
      <c r="L9" s="33"/>
      <c r="M9" s="33"/>
      <c r="N9" s="33"/>
      <c r="O9" s="33"/>
    </row>
    <row r="10" spans="1:16" ht="12.75" customHeight="1" thickBot="1" x14ac:dyDescent="0.25">
      <c r="A10" s="25"/>
      <c r="B10" s="25"/>
      <c r="C10" s="34"/>
      <c r="D10" s="35"/>
      <c r="E10" s="36" t="s">
        <v>21</v>
      </c>
      <c r="F10" s="31"/>
      <c r="G10" s="25"/>
    </row>
    <row r="11" spans="1:16" ht="12.75" customHeight="1" x14ac:dyDescent="0.2">
      <c r="A11" s="25"/>
      <c r="B11" s="25"/>
      <c r="C11" s="34"/>
      <c r="D11" s="35"/>
      <c r="E11" s="37"/>
      <c r="F11" s="25"/>
      <c r="G11" s="25"/>
    </row>
    <row r="12" spans="1:16" ht="12.75" customHeight="1" x14ac:dyDescent="0.2">
      <c r="A12" s="38"/>
      <c r="B12" s="38"/>
      <c r="C12" s="39"/>
      <c r="D12" s="40"/>
      <c r="E12" s="40" t="s">
        <v>10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 ht="12.75" customHeight="1" x14ac:dyDescent="0.2">
      <c r="A13" s="38"/>
      <c r="B13" s="38"/>
      <c r="C13" s="39"/>
      <c r="D13" s="40"/>
      <c r="E13" s="40" t="s">
        <v>20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6" ht="12.75" customHeight="1" x14ac:dyDescent="0.2">
      <c r="A14" s="38"/>
      <c r="B14" s="38"/>
      <c r="C14" s="41">
        <v>1</v>
      </c>
      <c r="D14" s="40"/>
      <c r="E14" s="40" t="s">
        <v>19</v>
      </c>
      <c r="F14" s="30">
        <v>1</v>
      </c>
      <c r="G14" s="42">
        <v>161444.2781515739</v>
      </c>
      <c r="H14" s="30"/>
      <c r="I14" s="42"/>
      <c r="J14" s="30"/>
      <c r="K14" s="42"/>
      <c r="L14" s="30"/>
      <c r="M14" s="42">
        <f>G14*(1+$P$8)</f>
        <v>163704.49804569595</v>
      </c>
      <c r="N14" s="42"/>
      <c r="O14" s="42"/>
    </row>
    <row r="15" spans="1:16" ht="12.75" customHeight="1" x14ac:dyDescent="0.2">
      <c r="A15" s="38"/>
      <c r="B15" s="38"/>
      <c r="C15" s="39">
        <v>2</v>
      </c>
      <c r="D15" s="40"/>
      <c r="E15" s="40" t="s">
        <v>18</v>
      </c>
      <c r="F15" s="30">
        <v>1</v>
      </c>
      <c r="G15" s="42">
        <v>129579.56602686559</v>
      </c>
      <c r="H15" s="30"/>
      <c r="I15" s="42"/>
      <c r="J15" s="30"/>
      <c r="K15" s="42"/>
      <c r="L15" s="30"/>
      <c r="M15" s="42">
        <f t="shared" ref="M15:M39" si="0">G15*(1+$P$8)</f>
        <v>131393.67995124171</v>
      </c>
      <c r="N15" s="42"/>
      <c r="O15" s="42"/>
    </row>
    <row r="16" spans="1:16" ht="12.75" customHeight="1" x14ac:dyDescent="0.2">
      <c r="A16" s="38"/>
      <c r="B16" s="38"/>
      <c r="C16" s="39">
        <v>3</v>
      </c>
      <c r="D16" s="40"/>
      <c r="E16" s="40" t="s">
        <v>39</v>
      </c>
      <c r="F16" s="30">
        <v>1</v>
      </c>
      <c r="G16" s="42">
        <v>121512.68917054802</v>
      </c>
      <c r="H16" s="30"/>
      <c r="I16" s="42"/>
      <c r="J16" s="30"/>
      <c r="K16" s="42"/>
      <c r="L16" s="30"/>
      <c r="M16" s="42">
        <f t="shared" si="0"/>
        <v>123213.8668189357</v>
      </c>
      <c r="N16" s="42"/>
      <c r="O16" s="42"/>
    </row>
    <row r="17" spans="1:15" ht="12.75" customHeight="1" x14ac:dyDescent="0.2">
      <c r="A17" s="38"/>
      <c r="B17" s="38"/>
      <c r="C17" s="41">
        <v>4</v>
      </c>
      <c r="D17" s="40"/>
      <c r="E17" s="40" t="s">
        <v>17</v>
      </c>
      <c r="F17" s="30">
        <v>1</v>
      </c>
      <c r="G17" s="42">
        <v>121512.87549019573</v>
      </c>
      <c r="H17" s="30"/>
      <c r="I17" s="42"/>
      <c r="J17" s="30"/>
      <c r="K17" s="42"/>
      <c r="L17" s="30"/>
      <c r="M17" s="42">
        <f t="shared" si="0"/>
        <v>123214.05574705848</v>
      </c>
      <c r="N17" s="42"/>
      <c r="O17" s="42"/>
    </row>
    <row r="18" spans="1:15" ht="12.75" customHeight="1" x14ac:dyDescent="0.2">
      <c r="A18" s="38"/>
      <c r="B18" s="38"/>
      <c r="C18" s="39">
        <v>5</v>
      </c>
      <c r="D18" s="40"/>
      <c r="E18" s="40" t="s">
        <v>57</v>
      </c>
      <c r="F18" s="30">
        <v>1</v>
      </c>
      <c r="G18" s="42">
        <v>121513.01481914784</v>
      </c>
      <c r="H18" s="30"/>
      <c r="I18" s="42"/>
      <c r="J18" s="30"/>
      <c r="K18" s="42"/>
      <c r="L18" s="30"/>
      <c r="M18" s="42">
        <f t="shared" si="0"/>
        <v>123214.1970266159</v>
      </c>
      <c r="N18" s="42"/>
      <c r="O18" s="42"/>
    </row>
    <row r="19" spans="1:15" ht="12.75" customHeight="1" x14ac:dyDescent="0.2">
      <c r="A19" s="38"/>
      <c r="B19" s="38"/>
      <c r="C19" s="41">
        <v>6</v>
      </c>
      <c r="D19" s="40"/>
      <c r="E19" s="40" t="s">
        <v>16</v>
      </c>
      <c r="F19" s="30">
        <v>1</v>
      </c>
      <c r="G19" s="42">
        <v>121512.87549019573</v>
      </c>
      <c r="H19" s="30"/>
      <c r="I19" s="42"/>
      <c r="J19" s="30"/>
      <c r="K19" s="42"/>
      <c r="L19" s="30"/>
      <c r="M19" s="42">
        <f t="shared" si="0"/>
        <v>123214.05574705848</v>
      </c>
      <c r="N19" s="42"/>
      <c r="O19" s="42"/>
    </row>
    <row r="20" spans="1:15" ht="12.75" customHeight="1" x14ac:dyDescent="0.2">
      <c r="A20" s="38"/>
      <c r="B20" s="38"/>
      <c r="C20" s="39">
        <v>7</v>
      </c>
      <c r="D20" s="40"/>
      <c r="E20" s="40" t="s">
        <v>58</v>
      </c>
      <c r="F20" s="30">
        <v>1</v>
      </c>
      <c r="G20" s="42">
        <v>121512.68917054802</v>
      </c>
      <c r="H20" s="30"/>
      <c r="I20" s="42"/>
      <c r="J20" s="30"/>
      <c r="K20" s="42"/>
      <c r="L20" s="30"/>
      <c r="M20" s="42">
        <f t="shared" si="0"/>
        <v>123213.8668189357</v>
      </c>
      <c r="N20" s="42"/>
      <c r="O20" s="42"/>
    </row>
    <row r="21" spans="1:15" ht="12.75" customHeight="1" x14ac:dyDescent="0.2">
      <c r="A21" s="38"/>
      <c r="B21" s="38"/>
      <c r="C21" s="41">
        <v>8</v>
      </c>
      <c r="D21" s="40"/>
      <c r="E21" s="40" t="s">
        <v>15</v>
      </c>
      <c r="F21" s="30">
        <v>1</v>
      </c>
      <c r="G21" s="42">
        <v>102955.33457082009</v>
      </c>
      <c r="H21" s="30"/>
      <c r="I21" s="42"/>
      <c r="J21" s="30"/>
      <c r="K21" s="42"/>
      <c r="L21" s="30"/>
      <c r="M21" s="42">
        <f t="shared" si="0"/>
        <v>104396.70925481158</v>
      </c>
      <c r="N21" s="42"/>
      <c r="O21" s="42"/>
    </row>
    <row r="22" spans="1:15" ht="12.75" customHeight="1" x14ac:dyDescent="0.2">
      <c r="A22" s="38"/>
      <c r="B22" s="38"/>
      <c r="C22" s="41">
        <v>9</v>
      </c>
      <c r="D22" s="40"/>
      <c r="E22" s="40" t="s">
        <v>131</v>
      </c>
      <c r="F22" s="30">
        <v>2</v>
      </c>
      <c r="G22" s="42">
        <v>94823.433456608836</v>
      </c>
      <c r="H22" s="30"/>
      <c r="I22" s="42"/>
      <c r="J22" s="30"/>
      <c r="K22" s="42"/>
      <c r="L22" s="30"/>
      <c r="M22" s="42">
        <f t="shared" si="0"/>
        <v>96150.961525001359</v>
      </c>
      <c r="N22" s="42"/>
      <c r="O22" s="42"/>
    </row>
    <row r="23" spans="1:15" ht="12.75" customHeight="1" x14ac:dyDescent="0.2">
      <c r="A23" s="38"/>
      <c r="B23" s="38"/>
      <c r="C23" s="41">
        <v>10</v>
      </c>
      <c r="D23" s="40"/>
      <c r="E23" s="40" t="s">
        <v>14</v>
      </c>
      <c r="F23" s="30">
        <v>1</v>
      </c>
      <c r="G23" s="42">
        <v>94823.433456608836</v>
      </c>
      <c r="H23" s="30"/>
      <c r="I23" s="42"/>
      <c r="J23" s="30"/>
      <c r="K23" s="42"/>
      <c r="L23" s="30"/>
      <c r="M23" s="42">
        <f t="shared" si="0"/>
        <v>96150.961525001359</v>
      </c>
      <c r="N23" s="42"/>
      <c r="O23" s="42"/>
    </row>
    <row r="24" spans="1:15" ht="12.75" customHeight="1" x14ac:dyDescent="0.2">
      <c r="A24" s="38"/>
      <c r="B24" s="38"/>
      <c r="C24" s="41">
        <v>11</v>
      </c>
      <c r="D24" s="40"/>
      <c r="E24" s="40" t="s">
        <v>53</v>
      </c>
      <c r="F24" s="30">
        <v>1</v>
      </c>
      <c r="G24" s="42">
        <v>94823.433456608836</v>
      </c>
      <c r="H24" s="30"/>
      <c r="I24" s="42"/>
      <c r="J24" s="30"/>
      <c r="K24" s="42"/>
      <c r="L24" s="30"/>
      <c r="M24" s="42">
        <f t="shared" si="0"/>
        <v>96150.961525001359</v>
      </c>
      <c r="N24" s="42"/>
      <c r="O24" s="42"/>
    </row>
    <row r="25" spans="1:15" ht="12.75" customHeight="1" x14ac:dyDescent="0.2">
      <c r="A25" s="38"/>
      <c r="B25" s="38"/>
      <c r="C25" s="41">
        <v>12</v>
      </c>
      <c r="D25" s="40"/>
      <c r="E25" s="40" t="s">
        <v>13</v>
      </c>
      <c r="F25" s="30">
        <v>1</v>
      </c>
      <c r="G25" s="42">
        <v>94823.433456608836</v>
      </c>
      <c r="H25" s="30"/>
      <c r="I25" s="42"/>
      <c r="J25" s="30"/>
      <c r="K25" s="42"/>
      <c r="L25" s="30"/>
      <c r="M25" s="42">
        <f t="shared" si="0"/>
        <v>96150.961525001359</v>
      </c>
      <c r="N25" s="42"/>
      <c r="O25" s="42"/>
    </row>
    <row r="26" spans="1:15" ht="12.75" customHeight="1" x14ac:dyDescent="0.2">
      <c r="A26" s="38"/>
      <c r="B26" s="38"/>
      <c r="C26" s="41">
        <v>13</v>
      </c>
      <c r="D26" s="40"/>
      <c r="E26" s="40" t="s">
        <v>46</v>
      </c>
      <c r="F26" s="30">
        <v>1</v>
      </c>
      <c r="G26" s="42">
        <v>94635.031974600002</v>
      </c>
      <c r="H26" s="30"/>
      <c r="I26" s="42"/>
      <c r="J26" s="30"/>
      <c r="K26" s="42"/>
      <c r="L26" s="30"/>
      <c r="M26" s="42">
        <f>G26*(1+$P$8)</f>
        <v>95959.922422244403</v>
      </c>
      <c r="N26" s="42"/>
      <c r="O26" s="42"/>
    </row>
    <row r="27" spans="1:15" s="18" customFormat="1" ht="12.75" customHeight="1" x14ac:dyDescent="0.2">
      <c r="A27" s="38"/>
      <c r="B27" s="38"/>
      <c r="C27" s="41">
        <v>14</v>
      </c>
      <c r="D27" s="40"/>
      <c r="E27" s="40" t="s">
        <v>12</v>
      </c>
      <c r="F27" s="30">
        <v>1</v>
      </c>
      <c r="G27" s="42">
        <v>94634.611241817358</v>
      </c>
      <c r="H27" s="30"/>
      <c r="I27" s="42"/>
      <c r="J27" s="30"/>
      <c r="K27" s="42"/>
      <c r="L27" s="30"/>
      <c r="M27" s="42">
        <f t="shared" si="0"/>
        <v>95959.495799202807</v>
      </c>
      <c r="N27" s="42"/>
      <c r="O27" s="42"/>
    </row>
    <row r="28" spans="1:15" ht="12.75" customHeight="1" x14ac:dyDescent="0.2">
      <c r="A28" s="38"/>
      <c r="B28" s="38"/>
      <c r="C28" s="41">
        <v>15</v>
      </c>
      <c r="D28" s="40"/>
      <c r="E28" s="40" t="s">
        <v>49</v>
      </c>
      <c r="F28" s="30">
        <v>1</v>
      </c>
      <c r="G28" s="42">
        <v>93053.385756046599</v>
      </c>
      <c r="H28" s="30"/>
      <c r="I28" s="42"/>
      <c r="J28" s="30"/>
      <c r="K28" s="42"/>
      <c r="L28" s="30"/>
      <c r="M28" s="42">
        <f t="shared" si="0"/>
        <v>94356.133156631258</v>
      </c>
      <c r="N28" s="42"/>
      <c r="O28" s="42"/>
    </row>
    <row r="29" spans="1:15" ht="12.75" customHeight="1" x14ac:dyDescent="0.2">
      <c r="A29" s="38"/>
      <c r="B29" s="38"/>
      <c r="C29" s="41">
        <v>16</v>
      </c>
      <c r="D29" s="40"/>
      <c r="E29" s="40" t="s">
        <v>11</v>
      </c>
      <c r="F29" s="30">
        <v>1</v>
      </c>
      <c r="G29" s="42">
        <v>92986.591503195174</v>
      </c>
      <c r="H29" s="30"/>
      <c r="I29" s="42"/>
      <c r="J29" s="30"/>
      <c r="K29" s="42"/>
      <c r="L29" s="30"/>
      <c r="M29" s="42">
        <f t="shared" si="0"/>
        <v>94288.403784239912</v>
      </c>
      <c r="N29" s="42"/>
      <c r="O29" s="42"/>
    </row>
    <row r="30" spans="1:15" ht="12.75" customHeight="1" x14ac:dyDescent="0.2">
      <c r="A30" s="38"/>
      <c r="B30" s="38"/>
      <c r="C30" s="41">
        <v>17</v>
      </c>
      <c r="D30" s="40"/>
      <c r="E30" s="40" t="s">
        <v>59</v>
      </c>
      <c r="F30" s="30">
        <v>1</v>
      </c>
      <c r="G30" s="42">
        <v>89182.313999999998</v>
      </c>
      <c r="H30" s="30"/>
      <c r="I30" s="42"/>
      <c r="J30" s="30"/>
      <c r="K30" s="42"/>
      <c r="L30" s="30"/>
      <c r="M30" s="42">
        <f t="shared" si="0"/>
        <v>90430.866395999998</v>
      </c>
      <c r="N30" s="42"/>
      <c r="O30" s="42"/>
    </row>
    <row r="31" spans="1:15" ht="12.75" customHeight="1" x14ac:dyDescent="0.2">
      <c r="A31" s="38"/>
      <c r="B31" s="38"/>
      <c r="C31" s="41">
        <v>18</v>
      </c>
      <c r="D31" s="40"/>
      <c r="E31" s="40" t="s">
        <v>50</v>
      </c>
      <c r="F31" s="30">
        <v>1</v>
      </c>
      <c r="G31" s="42">
        <v>87729.113100871997</v>
      </c>
      <c r="H31" s="30"/>
      <c r="I31" s="42"/>
      <c r="J31" s="30"/>
      <c r="K31" s="42"/>
      <c r="L31" s="30"/>
      <c r="M31" s="42">
        <f t="shared" si="0"/>
        <v>88957.320684284205</v>
      </c>
      <c r="N31" s="42"/>
      <c r="O31" s="42"/>
    </row>
    <row r="32" spans="1:15" ht="12.75" customHeight="1" x14ac:dyDescent="0.2">
      <c r="A32" s="38"/>
      <c r="B32" s="38"/>
      <c r="C32" s="41">
        <v>19</v>
      </c>
      <c r="D32" s="40"/>
      <c r="E32" s="40" t="s">
        <v>51</v>
      </c>
      <c r="F32" s="30">
        <v>2</v>
      </c>
      <c r="G32" s="42">
        <v>86379.09849035606</v>
      </c>
      <c r="H32" s="30"/>
      <c r="I32" s="42"/>
      <c r="J32" s="30"/>
      <c r="K32" s="42"/>
      <c r="L32" s="30"/>
      <c r="M32" s="42">
        <f t="shared" si="0"/>
        <v>87588.405869221053</v>
      </c>
      <c r="N32" s="42"/>
      <c r="O32" s="42"/>
    </row>
    <row r="33" spans="1:19" ht="12.75" customHeight="1" x14ac:dyDescent="0.2">
      <c r="A33" s="38"/>
      <c r="B33" s="38"/>
      <c r="C33" s="41">
        <v>20</v>
      </c>
      <c r="D33" s="40"/>
      <c r="E33" s="40" t="s">
        <v>40</v>
      </c>
      <c r="F33" s="30">
        <v>1</v>
      </c>
      <c r="G33" s="42">
        <v>86378.6307696</v>
      </c>
      <c r="H33" s="30"/>
      <c r="I33" s="42"/>
      <c r="J33" s="30"/>
      <c r="K33" s="42"/>
      <c r="L33" s="30"/>
      <c r="M33" s="42">
        <f t="shared" si="0"/>
        <v>87587.931600374402</v>
      </c>
      <c r="N33" s="42"/>
      <c r="O33" s="42"/>
    </row>
    <row r="34" spans="1:19" s="18" customFormat="1" ht="12.75" customHeight="1" x14ac:dyDescent="0.2">
      <c r="A34" s="38"/>
      <c r="B34" s="38"/>
      <c r="C34" s="41">
        <v>21</v>
      </c>
      <c r="D34" s="40"/>
      <c r="E34" s="43" t="s">
        <v>41</v>
      </c>
      <c r="F34" s="30">
        <v>1</v>
      </c>
      <c r="G34" s="42">
        <v>86378.6307696</v>
      </c>
      <c r="H34" s="30"/>
      <c r="I34" s="42"/>
      <c r="J34" s="30"/>
      <c r="K34" s="42"/>
      <c r="L34" s="30"/>
      <c r="M34" s="42">
        <f t="shared" si="0"/>
        <v>87587.931600374402</v>
      </c>
      <c r="N34" s="42"/>
      <c r="O34" s="42"/>
    </row>
    <row r="35" spans="1:19" s="2" customFormat="1" ht="12.75" customHeight="1" x14ac:dyDescent="0.2">
      <c r="A35" s="38"/>
      <c r="B35" s="38"/>
      <c r="C35" s="41">
        <v>22</v>
      </c>
      <c r="D35" s="40"/>
      <c r="E35" s="40" t="s">
        <v>47</v>
      </c>
      <c r="F35" s="30">
        <v>1</v>
      </c>
      <c r="G35" s="42">
        <v>86378.6307696</v>
      </c>
      <c r="H35" s="30"/>
      <c r="I35" s="42"/>
      <c r="J35" s="30"/>
      <c r="K35" s="42"/>
      <c r="L35" s="30"/>
      <c r="M35" s="42">
        <f t="shared" si="0"/>
        <v>87587.931600374402</v>
      </c>
      <c r="N35" s="42"/>
      <c r="O35" s="42"/>
      <c r="R35" s="3"/>
      <c r="S35" s="3"/>
    </row>
    <row r="36" spans="1:19" s="17" customFormat="1" ht="12.75" customHeight="1" x14ac:dyDescent="0.2">
      <c r="A36" s="38"/>
      <c r="B36" s="38"/>
      <c r="C36" s="41">
        <v>23</v>
      </c>
      <c r="D36" s="40"/>
      <c r="E36" s="40" t="s">
        <v>60</v>
      </c>
      <c r="F36" s="30">
        <v>1</v>
      </c>
      <c r="G36" s="42">
        <v>86378.6307696</v>
      </c>
      <c r="H36" s="30"/>
      <c r="I36" s="42"/>
      <c r="J36" s="30"/>
      <c r="K36" s="42"/>
      <c r="L36" s="30"/>
      <c r="M36" s="42">
        <f t="shared" si="0"/>
        <v>87587.931600374402</v>
      </c>
      <c r="N36" s="42"/>
      <c r="O36" s="42"/>
      <c r="R36" s="3"/>
      <c r="S36" s="3"/>
    </row>
    <row r="37" spans="1:19" s="2" customFormat="1" ht="12.75" customHeight="1" x14ac:dyDescent="0.2">
      <c r="A37" s="38"/>
      <c r="B37" s="38"/>
      <c r="C37" s="41">
        <v>24</v>
      </c>
      <c r="D37" s="40"/>
      <c r="E37" s="40" t="s">
        <v>132</v>
      </c>
      <c r="F37" s="30">
        <v>6</v>
      </c>
      <c r="G37" s="42">
        <v>70900.814896905184</v>
      </c>
      <c r="H37" s="30"/>
      <c r="I37" s="42"/>
      <c r="J37" s="30"/>
      <c r="K37" s="42"/>
      <c r="L37" s="30"/>
      <c r="M37" s="42">
        <f t="shared" si="0"/>
        <v>71893.426305461864</v>
      </c>
      <c r="N37" s="42"/>
      <c r="O37" s="42"/>
      <c r="R37" s="3"/>
      <c r="S37" s="3"/>
    </row>
    <row r="38" spans="1:19" s="17" customFormat="1" ht="12.75" customHeight="1" x14ac:dyDescent="0.2">
      <c r="A38" s="38"/>
      <c r="B38" s="38"/>
      <c r="C38" s="41">
        <v>25</v>
      </c>
      <c r="D38" s="40"/>
      <c r="E38" s="40" t="s">
        <v>48</v>
      </c>
      <c r="F38" s="30">
        <v>1</v>
      </c>
      <c r="G38" s="42">
        <v>70900.702360800002</v>
      </c>
      <c r="H38" s="30"/>
      <c r="I38" s="42"/>
      <c r="J38" s="30"/>
      <c r="K38" s="42"/>
      <c r="L38" s="30"/>
      <c r="M38" s="42">
        <f t="shared" si="0"/>
        <v>71893.312193851205</v>
      </c>
      <c r="N38" s="42"/>
      <c r="O38" s="42"/>
      <c r="R38" s="3"/>
      <c r="S38" s="3"/>
    </row>
    <row r="39" spans="1:19" s="17" customFormat="1" ht="12.75" customHeight="1" x14ac:dyDescent="0.2">
      <c r="A39" s="38"/>
      <c r="B39" s="38"/>
      <c r="C39" s="41">
        <v>26</v>
      </c>
      <c r="D39" s="40"/>
      <c r="E39" s="43" t="s">
        <v>52</v>
      </c>
      <c r="F39" s="30">
        <v>4</v>
      </c>
      <c r="G39" s="42">
        <v>59868.202632660417</v>
      </c>
      <c r="H39" s="30"/>
      <c r="I39" s="42"/>
      <c r="J39" s="30"/>
      <c r="K39" s="42"/>
      <c r="L39" s="30"/>
      <c r="M39" s="42">
        <f t="shared" si="0"/>
        <v>60706.357469517665</v>
      </c>
      <c r="N39" s="42"/>
      <c r="O39" s="42"/>
      <c r="R39" s="3"/>
      <c r="S39" s="3"/>
    </row>
    <row r="40" spans="1:19" s="2" customFormat="1" ht="12.75" customHeight="1" x14ac:dyDescent="0.2">
      <c r="A40" s="38"/>
      <c r="B40" s="38"/>
      <c r="C40" s="39"/>
      <c r="D40" s="40"/>
      <c r="E40" s="46" t="s">
        <v>1</v>
      </c>
      <c r="F40" s="50">
        <f>SUM(F14:F39)</f>
        <v>36</v>
      </c>
      <c r="G40" s="42"/>
      <c r="H40" s="50">
        <f>SUM(H14:H39)</f>
        <v>0</v>
      </c>
      <c r="I40" s="42"/>
      <c r="J40" s="50">
        <f>SUM(J14:J39)</f>
        <v>0</v>
      </c>
      <c r="K40" s="42"/>
      <c r="L40" s="50">
        <f>SUM(L14:L39)</f>
        <v>0</v>
      </c>
      <c r="M40" s="42"/>
      <c r="N40" s="50">
        <f>SUM(N14:N39)</f>
        <v>0</v>
      </c>
      <c r="O40" s="42"/>
      <c r="R40" s="3"/>
      <c r="S40" s="3"/>
    </row>
    <row r="41" spans="1:19" s="17" customFormat="1" ht="12.75" customHeight="1" x14ac:dyDescent="0.2">
      <c r="A41" s="38"/>
      <c r="B41" s="38"/>
      <c r="C41" s="39"/>
      <c r="D41" s="40"/>
      <c r="E41" s="46"/>
      <c r="F41" s="30"/>
      <c r="G41" s="42"/>
      <c r="H41" s="30"/>
      <c r="I41" s="42"/>
      <c r="J41" s="30"/>
      <c r="K41" s="42"/>
      <c r="L41" s="30"/>
      <c r="M41" s="42"/>
      <c r="N41" s="42"/>
      <c r="O41" s="42"/>
      <c r="R41" s="3"/>
      <c r="S41" s="3"/>
    </row>
    <row r="42" spans="1:19" s="17" customFormat="1" ht="12.75" customHeight="1" x14ac:dyDescent="0.2">
      <c r="A42" s="38"/>
      <c r="B42" s="38"/>
      <c r="C42" s="39"/>
      <c r="D42" s="40"/>
      <c r="E42" s="43" t="s">
        <v>10</v>
      </c>
      <c r="F42" s="30"/>
      <c r="G42" s="42"/>
      <c r="H42" s="30"/>
      <c r="I42" s="42"/>
      <c r="J42" s="30"/>
      <c r="K42" s="42"/>
      <c r="L42" s="30"/>
      <c r="M42" s="42"/>
      <c r="N42" s="42"/>
      <c r="O42" s="42"/>
      <c r="R42" s="3"/>
      <c r="S42" s="3"/>
    </row>
    <row r="43" spans="1:19" s="17" customFormat="1" ht="12.75" customHeight="1" x14ac:dyDescent="0.2">
      <c r="A43" s="38"/>
      <c r="B43" s="38"/>
      <c r="C43" s="39"/>
      <c r="D43" s="40"/>
      <c r="E43" s="43" t="s">
        <v>61</v>
      </c>
      <c r="F43" s="30"/>
      <c r="G43" s="42"/>
      <c r="H43" s="30"/>
      <c r="I43" s="42"/>
      <c r="J43" s="30"/>
      <c r="K43" s="42"/>
      <c r="L43" s="30"/>
      <c r="M43" s="42"/>
      <c r="N43" s="42"/>
      <c r="O43" s="42"/>
      <c r="R43" s="3"/>
      <c r="S43" s="3"/>
    </row>
    <row r="44" spans="1:19" s="17" customFormat="1" ht="12.75" customHeight="1" x14ac:dyDescent="0.2">
      <c r="A44" s="38"/>
      <c r="B44" s="38" t="s">
        <v>62</v>
      </c>
      <c r="C44" s="39">
        <v>27</v>
      </c>
      <c r="D44" s="40"/>
      <c r="E44" s="43" t="s">
        <v>63</v>
      </c>
      <c r="F44" s="30">
        <v>1</v>
      </c>
      <c r="G44" s="42" t="s">
        <v>119</v>
      </c>
      <c r="H44" s="30"/>
      <c r="I44" s="42"/>
      <c r="J44" s="30"/>
      <c r="K44" s="42"/>
      <c r="L44" s="30"/>
      <c r="M44" s="42" t="s">
        <v>119</v>
      </c>
      <c r="N44" s="42"/>
      <c r="O44" s="42"/>
      <c r="R44" s="3"/>
      <c r="S44" s="3"/>
    </row>
    <row r="45" spans="1:19" s="17" customFormat="1" ht="12.75" customHeight="1" x14ac:dyDescent="0.2">
      <c r="A45" s="38"/>
      <c r="B45" s="38" t="s">
        <v>64</v>
      </c>
      <c r="C45" s="39">
        <v>28</v>
      </c>
      <c r="D45" s="40"/>
      <c r="E45" s="43" t="s">
        <v>133</v>
      </c>
      <c r="F45" s="30">
        <v>1</v>
      </c>
      <c r="G45" s="42" t="s">
        <v>120</v>
      </c>
      <c r="H45" s="30"/>
      <c r="I45" s="42"/>
      <c r="J45" s="30"/>
      <c r="K45" s="42"/>
      <c r="L45" s="30"/>
      <c r="M45" s="42" t="s">
        <v>120</v>
      </c>
      <c r="N45" s="42"/>
      <c r="O45" s="42"/>
      <c r="R45" s="3"/>
      <c r="S45" s="3"/>
    </row>
    <row r="46" spans="1:19" s="17" customFormat="1" ht="12.75" customHeight="1" x14ac:dyDescent="0.2">
      <c r="A46" s="38"/>
      <c r="B46" s="38" t="s">
        <v>65</v>
      </c>
      <c r="C46" s="39">
        <v>29</v>
      </c>
      <c r="D46" s="40"/>
      <c r="E46" s="43" t="s">
        <v>66</v>
      </c>
      <c r="F46" s="30">
        <v>1</v>
      </c>
      <c r="G46" s="42" t="s">
        <v>120</v>
      </c>
      <c r="H46" s="30"/>
      <c r="I46" s="42"/>
      <c r="J46" s="30"/>
      <c r="K46" s="42"/>
      <c r="L46" s="30"/>
      <c r="M46" s="42" t="s">
        <v>120</v>
      </c>
      <c r="N46" s="42"/>
      <c r="O46" s="42"/>
      <c r="R46" s="3"/>
      <c r="S46" s="3"/>
    </row>
    <row r="47" spans="1:19" s="17" customFormat="1" ht="12.75" customHeight="1" x14ac:dyDescent="0.2">
      <c r="A47" s="38"/>
      <c r="B47" s="38" t="s">
        <v>67</v>
      </c>
      <c r="C47" s="39">
        <v>30</v>
      </c>
      <c r="D47" s="40"/>
      <c r="E47" s="43" t="s">
        <v>68</v>
      </c>
      <c r="F47" s="30">
        <v>4</v>
      </c>
      <c r="G47" s="42" t="s">
        <v>121</v>
      </c>
      <c r="H47" s="30"/>
      <c r="I47" s="42"/>
      <c r="J47" s="30"/>
      <c r="K47" s="42"/>
      <c r="L47" s="30"/>
      <c r="M47" s="42" t="s">
        <v>121</v>
      </c>
      <c r="N47" s="42"/>
      <c r="O47" s="42"/>
      <c r="R47" s="3"/>
      <c r="S47" s="3"/>
    </row>
    <row r="48" spans="1:19" s="17" customFormat="1" ht="12.75" customHeight="1" x14ac:dyDescent="0.2">
      <c r="A48" s="38"/>
      <c r="B48" s="38" t="s">
        <v>69</v>
      </c>
      <c r="C48" s="39">
        <v>31</v>
      </c>
      <c r="D48" s="40"/>
      <c r="E48" s="43" t="s">
        <v>70</v>
      </c>
      <c r="F48" s="30">
        <v>1</v>
      </c>
      <c r="G48" s="42" t="s">
        <v>121</v>
      </c>
      <c r="H48" s="30"/>
      <c r="I48" s="42"/>
      <c r="J48" s="30"/>
      <c r="K48" s="42"/>
      <c r="L48" s="30"/>
      <c r="M48" s="42" t="s">
        <v>121</v>
      </c>
      <c r="N48" s="42"/>
      <c r="O48" s="42"/>
      <c r="R48" s="3"/>
      <c r="S48" s="3"/>
    </row>
    <row r="49" spans="1:19" s="17" customFormat="1" ht="12.75" customHeight="1" x14ac:dyDescent="0.2">
      <c r="A49" s="38"/>
      <c r="B49" s="38" t="s">
        <v>71</v>
      </c>
      <c r="C49" s="39">
        <v>32</v>
      </c>
      <c r="D49" s="40"/>
      <c r="E49" s="43" t="s">
        <v>72</v>
      </c>
      <c r="F49" s="30">
        <v>3</v>
      </c>
      <c r="G49" s="42" t="s">
        <v>121</v>
      </c>
      <c r="H49" s="30"/>
      <c r="I49" s="42"/>
      <c r="J49" s="30"/>
      <c r="K49" s="42"/>
      <c r="L49" s="30"/>
      <c r="M49" s="42" t="s">
        <v>121</v>
      </c>
      <c r="N49" s="42"/>
      <c r="O49" s="42"/>
      <c r="R49" s="3"/>
      <c r="S49" s="3"/>
    </row>
    <row r="50" spans="1:19" s="17" customFormat="1" ht="12.75" customHeight="1" x14ac:dyDescent="0.2">
      <c r="A50" s="38"/>
      <c r="B50" s="38" t="s">
        <v>73</v>
      </c>
      <c r="C50" s="39">
        <v>33</v>
      </c>
      <c r="D50" s="40"/>
      <c r="E50" s="43" t="s">
        <v>74</v>
      </c>
      <c r="F50" s="30">
        <v>1</v>
      </c>
      <c r="G50" s="42" t="s">
        <v>122</v>
      </c>
      <c r="H50" s="30"/>
      <c r="I50" s="42"/>
      <c r="J50" s="30"/>
      <c r="K50" s="42"/>
      <c r="L50" s="30"/>
      <c r="M50" s="42" t="s">
        <v>122</v>
      </c>
      <c r="N50" s="42"/>
      <c r="O50" s="42"/>
      <c r="R50" s="3"/>
      <c r="S50" s="3"/>
    </row>
    <row r="51" spans="1:19" s="17" customFormat="1" ht="12.75" customHeight="1" x14ac:dyDescent="0.2">
      <c r="A51" s="38"/>
      <c r="B51" s="38" t="s">
        <v>75</v>
      </c>
      <c r="C51" s="39">
        <v>34</v>
      </c>
      <c r="D51" s="40"/>
      <c r="E51" s="43" t="s">
        <v>76</v>
      </c>
      <c r="F51" s="30">
        <v>1</v>
      </c>
      <c r="G51" s="42" t="s">
        <v>122</v>
      </c>
      <c r="H51" s="30"/>
      <c r="I51" s="42"/>
      <c r="J51" s="30"/>
      <c r="K51" s="42"/>
      <c r="L51" s="30"/>
      <c r="M51" s="42" t="s">
        <v>122</v>
      </c>
      <c r="N51" s="42"/>
      <c r="O51" s="42"/>
      <c r="R51" s="3"/>
      <c r="S51" s="3"/>
    </row>
    <row r="52" spans="1:19" s="17" customFormat="1" ht="12.75" customHeight="1" x14ac:dyDescent="0.2">
      <c r="A52" s="38"/>
      <c r="B52" s="38" t="s">
        <v>77</v>
      </c>
      <c r="C52" s="39">
        <v>35</v>
      </c>
      <c r="D52" s="40"/>
      <c r="E52" s="43" t="s">
        <v>78</v>
      </c>
      <c r="F52" s="30">
        <v>1</v>
      </c>
      <c r="G52" s="42" t="s">
        <v>122</v>
      </c>
      <c r="H52" s="30"/>
      <c r="I52" s="42"/>
      <c r="J52" s="30"/>
      <c r="K52" s="42"/>
      <c r="L52" s="30"/>
      <c r="M52" s="42" t="s">
        <v>122</v>
      </c>
      <c r="N52" s="42"/>
      <c r="O52" s="42"/>
      <c r="R52" s="3"/>
      <c r="S52" s="3"/>
    </row>
    <row r="53" spans="1:19" s="17" customFormat="1" ht="12.75" customHeight="1" x14ac:dyDescent="0.2">
      <c r="A53" s="38"/>
      <c r="B53" s="38" t="s">
        <v>79</v>
      </c>
      <c r="C53" s="39">
        <v>36</v>
      </c>
      <c r="D53" s="40"/>
      <c r="E53" s="43" t="s">
        <v>80</v>
      </c>
      <c r="F53" s="30">
        <v>2</v>
      </c>
      <c r="G53" s="42" t="s">
        <v>122</v>
      </c>
      <c r="H53" s="30"/>
      <c r="I53" s="42"/>
      <c r="J53" s="30"/>
      <c r="K53" s="42"/>
      <c r="L53" s="30"/>
      <c r="M53" s="42" t="s">
        <v>122</v>
      </c>
      <c r="N53" s="42"/>
      <c r="O53" s="42"/>
      <c r="R53" s="3"/>
      <c r="S53" s="3"/>
    </row>
    <row r="54" spans="1:19" s="17" customFormat="1" ht="12.75" customHeight="1" x14ac:dyDescent="0.2">
      <c r="A54" s="38"/>
      <c r="B54" s="38" t="s">
        <v>81</v>
      </c>
      <c r="C54" s="39">
        <v>37</v>
      </c>
      <c r="D54" s="40"/>
      <c r="E54" s="43" t="s">
        <v>82</v>
      </c>
      <c r="F54" s="30">
        <v>2</v>
      </c>
      <c r="G54" s="42" t="s">
        <v>122</v>
      </c>
      <c r="H54" s="30"/>
      <c r="I54" s="42"/>
      <c r="J54" s="30"/>
      <c r="K54" s="42"/>
      <c r="L54" s="30"/>
      <c r="M54" s="42" t="s">
        <v>122</v>
      </c>
      <c r="N54" s="42"/>
      <c r="O54" s="42"/>
      <c r="R54" s="3"/>
      <c r="S54" s="3"/>
    </row>
    <row r="55" spans="1:19" s="17" customFormat="1" ht="12.75" customHeight="1" x14ac:dyDescent="0.2">
      <c r="A55" s="38"/>
      <c r="B55" s="38" t="s">
        <v>83</v>
      </c>
      <c r="C55" s="39">
        <v>38</v>
      </c>
      <c r="D55" s="40"/>
      <c r="E55" s="43" t="s">
        <v>84</v>
      </c>
      <c r="F55" s="30">
        <v>4</v>
      </c>
      <c r="G55" s="42" t="s">
        <v>122</v>
      </c>
      <c r="H55" s="30"/>
      <c r="I55" s="42"/>
      <c r="J55" s="30"/>
      <c r="K55" s="42"/>
      <c r="L55" s="30"/>
      <c r="M55" s="42" t="s">
        <v>122</v>
      </c>
      <c r="N55" s="42"/>
      <c r="O55" s="42"/>
      <c r="R55" s="3"/>
      <c r="S55" s="3"/>
    </row>
    <row r="56" spans="1:19" s="17" customFormat="1" ht="12.75" customHeight="1" x14ac:dyDescent="0.2">
      <c r="A56" s="38"/>
      <c r="B56" s="38" t="s">
        <v>85</v>
      </c>
      <c r="C56" s="39">
        <v>39</v>
      </c>
      <c r="D56" s="40"/>
      <c r="E56" s="43" t="s">
        <v>86</v>
      </c>
      <c r="F56" s="30">
        <v>4</v>
      </c>
      <c r="G56" s="42" t="s">
        <v>123</v>
      </c>
      <c r="H56" s="30"/>
      <c r="I56" s="42"/>
      <c r="J56" s="30"/>
      <c r="K56" s="42"/>
      <c r="L56" s="30"/>
      <c r="M56" s="42" t="s">
        <v>123</v>
      </c>
      <c r="N56" s="42"/>
      <c r="O56" s="42"/>
      <c r="R56" s="3"/>
      <c r="S56" s="3"/>
    </row>
    <row r="57" spans="1:19" s="17" customFormat="1" ht="12.75" customHeight="1" x14ac:dyDescent="0.2">
      <c r="A57" s="38"/>
      <c r="B57" s="38" t="s">
        <v>87</v>
      </c>
      <c r="C57" s="39">
        <v>40</v>
      </c>
      <c r="D57" s="40"/>
      <c r="E57" s="43" t="s">
        <v>88</v>
      </c>
      <c r="F57" s="30">
        <v>4</v>
      </c>
      <c r="G57" s="42" t="s">
        <v>123</v>
      </c>
      <c r="H57" s="30"/>
      <c r="I57" s="42"/>
      <c r="J57" s="30"/>
      <c r="K57" s="42"/>
      <c r="L57" s="30"/>
      <c r="M57" s="42" t="s">
        <v>123</v>
      </c>
      <c r="N57" s="42"/>
      <c r="O57" s="42"/>
      <c r="R57" s="3"/>
      <c r="S57" s="3"/>
    </row>
    <row r="58" spans="1:19" s="17" customFormat="1" ht="12.75" customHeight="1" x14ac:dyDescent="0.2">
      <c r="A58" s="38"/>
      <c r="B58" s="38" t="s">
        <v>89</v>
      </c>
      <c r="C58" s="39">
        <v>41</v>
      </c>
      <c r="D58" s="40"/>
      <c r="E58" s="43" t="s">
        <v>90</v>
      </c>
      <c r="F58" s="30">
        <v>1</v>
      </c>
      <c r="G58" s="42" t="s">
        <v>123</v>
      </c>
      <c r="H58" s="30"/>
      <c r="I58" s="42"/>
      <c r="J58" s="30"/>
      <c r="K58" s="42"/>
      <c r="L58" s="30"/>
      <c r="M58" s="42" t="s">
        <v>123</v>
      </c>
      <c r="N58" s="42"/>
      <c r="O58" s="42"/>
      <c r="R58" s="3"/>
      <c r="S58" s="3"/>
    </row>
    <row r="59" spans="1:19" s="17" customFormat="1" ht="12.75" customHeight="1" x14ac:dyDescent="0.2">
      <c r="A59" s="38"/>
      <c r="B59" s="38" t="s">
        <v>91</v>
      </c>
      <c r="C59" s="39">
        <v>42</v>
      </c>
      <c r="D59" s="40"/>
      <c r="E59" s="43" t="s">
        <v>92</v>
      </c>
      <c r="F59" s="30">
        <v>1</v>
      </c>
      <c r="G59" s="42" t="s">
        <v>123</v>
      </c>
      <c r="H59" s="30"/>
      <c r="I59" s="42"/>
      <c r="J59" s="30"/>
      <c r="K59" s="42"/>
      <c r="L59" s="30"/>
      <c r="M59" s="42" t="s">
        <v>123</v>
      </c>
      <c r="N59" s="42"/>
      <c r="O59" s="42"/>
      <c r="R59" s="3"/>
      <c r="S59" s="3"/>
    </row>
    <row r="60" spans="1:19" s="17" customFormat="1" ht="12.75" customHeight="1" x14ac:dyDescent="0.2">
      <c r="A60" s="38"/>
      <c r="B60" s="38" t="s">
        <v>93</v>
      </c>
      <c r="C60" s="39">
        <v>43</v>
      </c>
      <c r="D60" s="40"/>
      <c r="E60" s="43" t="s">
        <v>94</v>
      </c>
      <c r="F60" s="30">
        <v>1</v>
      </c>
      <c r="G60" s="42" t="s">
        <v>124</v>
      </c>
      <c r="H60" s="30"/>
      <c r="I60" s="42"/>
      <c r="J60" s="30"/>
      <c r="K60" s="42"/>
      <c r="L60" s="30"/>
      <c r="M60" s="42" t="s">
        <v>124</v>
      </c>
      <c r="N60" s="42"/>
      <c r="O60" s="42"/>
      <c r="R60" s="3"/>
      <c r="S60" s="3"/>
    </row>
    <row r="61" spans="1:19" s="17" customFormat="1" ht="12.75" customHeight="1" x14ac:dyDescent="0.2">
      <c r="A61" s="38"/>
      <c r="B61" s="38" t="s">
        <v>95</v>
      </c>
      <c r="C61" s="39">
        <v>44</v>
      </c>
      <c r="D61" s="40"/>
      <c r="E61" s="43" t="s">
        <v>96</v>
      </c>
      <c r="F61" s="30">
        <v>1</v>
      </c>
      <c r="G61" s="42" t="s">
        <v>124</v>
      </c>
      <c r="H61" s="30"/>
      <c r="I61" s="42"/>
      <c r="J61" s="30"/>
      <c r="K61" s="42"/>
      <c r="L61" s="30"/>
      <c r="M61" s="42" t="s">
        <v>124</v>
      </c>
      <c r="N61" s="42"/>
      <c r="O61" s="42"/>
      <c r="R61" s="3"/>
      <c r="S61" s="3"/>
    </row>
    <row r="62" spans="1:19" s="17" customFormat="1" ht="12.75" customHeight="1" x14ac:dyDescent="0.2">
      <c r="A62" s="38"/>
      <c r="B62" s="38" t="s">
        <v>97</v>
      </c>
      <c r="C62" s="39">
        <v>45</v>
      </c>
      <c r="D62" s="40"/>
      <c r="E62" s="43" t="s">
        <v>98</v>
      </c>
      <c r="F62" s="30">
        <v>9</v>
      </c>
      <c r="G62" s="42" t="s">
        <v>125</v>
      </c>
      <c r="H62" s="30"/>
      <c r="I62" s="42"/>
      <c r="J62" s="30"/>
      <c r="K62" s="42"/>
      <c r="L62" s="30"/>
      <c r="M62" s="42" t="s">
        <v>125</v>
      </c>
      <c r="N62" s="42"/>
      <c r="O62" s="42"/>
      <c r="R62" s="3"/>
      <c r="S62" s="3"/>
    </row>
    <row r="63" spans="1:19" s="17" customFormat="1" ht="12.75" customHeight="1" x14ac:dyDescent="0.2">
      <c r="A63" s="38"/>
      <c r="B63" s="38" t="s">
        <v>99</v>
      </c>
      <c r="C63" s="39">
        <v>46</v>
      </c>
      <c r="D63" s="40"/>
      <c r="E63" s="43" t="s">
        <v>100</v>
      </c>
      <c r="F63" s="30">
        <v>1</v>
      </c>
      <c r="G63" s="42" t="s">
        <v>125</v>
      </c>
      <c r="H63" s="30"/>
      <c r="I63" s="42"/>
      <c r="J63" s="30"/>
      <c r="K63" s="42"/>
      <c r="L63" s="30"/>
      <c r="M63" s="42" t="s">
        <v>125</v>
      </c>
      <c r="N63" s="42"/>
      <c r="O63" s="42"/>
      <c r="R63" s="3"/>
      <c r="S63" s="3"/>
    </row>
    <row r="64" spans="1:19" s="17" customFormat="1" ht="12.75" customHeight="1" x14ac:dyDescent="0.2">
      <c r="A64" s="38"/>
      <c r="B64" s="38" t="s">
        <v>101</v>
      </c>
      <c r="C64" s="39">
        <v>47</v>
      </c>
      <c r="D64" s="40"/>
      <c r="E64" s="43" t="s">
        <v>102</v>
      </c>
      <c r="F64" s="30">
        <v>2</v>
      </c>
      <c r="G64" s="42" t="s">
        <v>126</v>
      </c>
      <c r="H64" s="30"/>
      <c r="I64" s="42"/>
      <c r="J64" s="30"/>
      <c r="K64" s="42"/>
      <c r="L64" s="30"/>
      <c r="M64" s="42" t="s">
        <v>126</v>
      </c>
      <c r="N64" s="42"/>
      <c r="O64" s="42"/>
      <c r="R64" s="3"/>
      <c r="S64" s="3"/>
    </row>
    <row r="65" spans="1:19" s="17" customFormat="1" ht="12.75" customHeight="1" x14ac:dyDescent="0.2">
      <c r="A65" s="38"/>
      <c r="B65" s="38" t="s">
        <v>103</v>
      </c>
      <c r="C65" s="39">
        <v>48</v>
      </c>
      <c r="D65" s="40"/>
      <c r="E65" s="43" t="s">
        <v>104</v>
      </c>
      <c r="F65" s="30">
        <v>1</v>
      </c>
      <c r="G65" s="42" t="s">
        <v>126</v>
      </c>
      <c r="H65" s="30"/>
      <c r="I65" s="42"/>
      <c r="J65" s="30"/>
      <c r="K65" s="42"/>
      <c r="L65" s="30"/>
      <c r="M65" s="42" t="s">
        <v>126</v>
      </c>
      <c r="N65" s="42"/>
      <c r="O65" s="42"/>
      <c r="R65" s="3"/>
      <c r="S65" s="3"/>
    </row>
    <row r="66" spans="1:19" s="17" customFormat="1" ht="12.75" customHeight="1" x14ac:dyDescent="0.2">
      <c r="A66" s="38"/>
      <c r="B66" s="38" t="s">
        <v>105</v>
      </c>
      <c r="C66" s="39">
        <v>49</v>
      </c>
      <c r="D66" s="40"/>
      <c r="E66" s="43" t="s">
        <v>106</v>
      </c>
      <c r="F66" s="30">
        <v>1</v>
      </c>
      <c r="G66" s="42" t="s">
        <v>126</v>
      </c>
      <c r="H66" s="30"/>
      <c r="I66" s="42"/>
      <c r="J66" s="30"/>
      <c r="K66" s="42"/>
      <c r="L66" s="30"/>
      <c r="M66" s="42" t="s">
        <v>126</v>
      </c>
      <c r="N66" s="42"/>
      <c r="O66" s="42"/>
      <c r="R66" s="3"/>
      <c r="S66" s="3"/>
    </row>
    <row r="67" spans="1:19" s="17" customFormat="1" ht="12.75" customHeight="1" x14ac:dyDescent="0.2">
      <c r="A67" s="38"/>
      <c r="B67" s="38" t="s">
        <v>107</v>
      </c>
      <c r="C67" s="39">
        <v>50</v>
      </c>
      <c r="D67" s="40"/>
      <c r="E67" s="43" t="s">
        <v>108</v>
      </c>
      <c r="F67" s="30">
        <v>6</v>
      </c>
      <c r="G67" s="42" t="s">
        <v>126</v>
      </c>
      <c r="H67" s="30"/>
      <c r="I67" s="42"/>
      <c r="J67" s="30"/>
      <c r="K67" s="42"/>
      <c r="L67" s="30"/>
      <c r="M67" s="42" t="s">
        <v>126</v>
      </c>
      <c r="N67" s="42"/>
      <c r="O67" s="42"/>
      <c r="R67" s="3"/>
      <c r="S67" s="3"/>
    </row>
    <row r="68" spans="1:19" s="17" customFormat="1" ht="12.75" customHeight="1" x14ac:dyDescent="0.2">
      <c r="A68" s="38"/>
      <c r="B68" s="38" t="s">
        <v>109</v>
      </c>
      <c r="C68" s="39">
        <v>51</v>
      </c>
      <c r="D68" s="40"/>
      <c r="E68" s="43" t="s">
        <v>110</v>
      </c>
      <c r="F68" s="30">
        <v>1</v>
      </c>
      <c r="G68" s="42" t="s">
        <v>127</v>
      </c>
      <c r="H68" s="30"/>
      <c r="I68" s="42"/>
      <c r="J68" s="30"/>
      <c r="K68" s="42"/>
      <c r="L68" s="30"/>
      <c r="M68" s="42" t="s">
        <v>127</v>
      </c>
      <c r="N68" s="42"/>
      <c r="O68" s="42"/>
      <c r="R68" s="3"/>
      <c r="S68" s="3"/>
    </row>
    <row r="69" spans="1:19" s="17" customFormat="1" ht="12.75" customHeight="1" x14ac:dyDescent="0.2">
      <c r="A69" s="38"/>
      <c r="B69" s="38" t="s">
        <v>111</v>
      </c>
      <c r="C69" s="39">
        <v>52</v>
      </c>
      <c r="D69" s="40"/>
      <c r="E69" s="43" t="s">
        <v>112</v>
      </c>
      <c r="F69" s="30">
        <v>1</v>
      </c>
      <c r="G69" s="42" t="s">
        <v>127</v>
      </c>
      <c r="H69" s="30"/>
      <c r="I69" s="42"/>
      <c r="J69" s="30"/>
      <c r="K69" s="42"/>
      <c r="L69" s="30"/>
      <c r="M69" s="42" t="s">
        <v>127</v>
      </c>
      <c r="N69" s="42"/>
      <c r="O69" s="42"/>
      <c r="R69" s="3"/>
      <c r="S69" s="3"/>
    </row>
    <row r="70" spans="1:19" s="17" customFormat="1" ht="12.75" customHeight="1" x14ac:dyDescent="0.2">
      <c r="A70" s="38"/>
      <c r="B70" s="38" t="s">
        <v>113</v>
      </c>
      <c r="C70" s="39">
        <v>53</v>
      </c>
      <c r="D70" s="40"/>
      <c r="E70" s="43" t="s">
        <v>114</v>
      </c>
      <c r="F70" s="30">
        <v>16</v>
      </c>
      <c r="G70" s="42" t="s">
        <v>128</v>
      </c>
      <c r="H70" s="30"/>
      <c r="I70" s="42"/>
      <c r="J70" s="30"/>
      <c r="K70" s="42"/>
      <c r="L70" s="30"/>
      <c r="M70" s="42" t="s">
        <v>128</v>
      </c>
      <c r="N70" s="42"/>
      <c r="O70" s="42"/>
      <c r="R70" s="3"/>
      <c r="S70" s="3"/>
    </row>
    <row r="71" spans="1:19" s="17" customFormat="1" ht="12.75" customHeight="1" x14ac:dyDescent="0.2">
      <c r="A71" s="38"/>
      <c r="B71" s="38" t="s">
        <v>115</v>
      </c>
      <c r="C71" s="39">
        <v>54</v>
      </c>
      <c r="D71" s="40"/>
      <c r="E71" s="43" t="s">
        <v>116</v>
      </c>
      <c r="F71" s="30">
        <v>2</v>
      </c>
      <c r="G71" s="42" t="s">
        <v>129</v>
      </c>
      <c r="H71" s="30"/>
      <c r="I71" s="42"/>
      <c r="J71" s="30"/>
      <c r="K71" s="42"/>
      <c r="L71" s="30"/>
      <c r="M71" s="42" t="s">
        <v>129</v>
      </c>
      <c r="N71" s="42"/>
      <c r="O71" s="42"/>
      <c r="R71" s="3"/>
      <c r="S71" s="3"/>
    </row>
    <row r="72" spans="1:19" s="17" customFormat="1" ht="12.75" customHeight="1" x14ac:dyDescent="0.2">
      <c r="A72" s="38"/>
      <c r="B72" s="38" t="s">
        <v>117</v>
      </c>
      <c r="C72" s="39">
        <v>55</v>
      </c>
      <c r="D72" s="40"/>
      <c r="E72" s="43" t="s">
        <v>118</v>
      </c>
      <c r="F72" s="30">
        <v>11</v>
      </c>
      <c r="G72" s="42" t="s">
        <v>130</v>
      </c>
      <c r="H72" s="30"/>
      <c r="I72" s="42"/>
      <c r="J72" s="30"/>
      <c r="K72" s="42"/>
      <c r="L72" s="30"/>
      <c r="M72" s="42" t="s">
        <v>130</v>
      </c>
      <c r="N72" s="42"/>
      <c r="O72" s="42"/>
      <c r="R72" s="3"/>
      <c r="S72" s="3"/>
    </row>
    <row r="73" spans="1:19" s="17" customFormat="1" ht="12.75" customHeight="1" x14ac:dyDescent="0.2">
      <c r="A73" s="38"/>
      <c r="B73" s="38"/>
      <c r="C73" s="39"/>
      <c r="D73" s="40"/>
      <c r="E73" s="46" t="s">
        <v>1</v>
      </c>
      <c r="F73" s="50">
        <f>SUM(F44:F72)</f>
        <v>85</v>
      </c>
      <c r="G73" s="42"/>
      <c r="H73" s="50">
        <f>SUM(H44:H72)</f>
        <v>0</v>
      </c>
      <c r="I73" s="42"/>
      <c r="J73" s="50">
        <f>SUM(J44:J72)</f>
        <v>0</v>
      </c>
      <c r="K73" s="42"/>
      <c r="L73" s="50">
        <f>SUM(L44:L72)</f>
        <v>0</v>
      </c>
      <c r="M73" s="42"/>
      <c r="N73" s="50">
        <f>SUM(N44:N72)</f>
        <v>0</v>
      </c>
      <c r="O73" s="42"/>
      <c r="R73" s="3"/>
      <c r="S73" s="3"/>
    </row>
    <row r="74" spans="1:19" s="17" customFormat="1" ht="12.75" customHeight="1" x14ac:dyDescent="0.2">
      <c r="A74" s="38"/>
      <c r="B74" s="38"/>
      <c r="C74" s="39"/>
      <c r="D74" s="40"/>
      <c r="E74" s="46"/>
      <c r="F74" s="30"/>
      <c r="G74" s="42"/>
      <c r="H74" s="30"/>
      <c r="I74" s="42"/>
      <c r="J74" s="30"/>
      <c r="K74" s="42"/>
      <c r="L74" s="30"/>
      <c r="M74" s="42"/>
      <c r="N74" s="42"/>
      <c r="O74" s="42"/>
      <c r="R74" s="3"/>
      <c r="S74" s="3"/>
    </row>
    <row r="75" spans="1:19" ht="12.75" customHeight="1" x14ac:dyDescent="0.2">
      <c r="A75" s="38"/>
      <c r="B75" s="38"/>
      <c r="C75" s="39"/>
      <c r="D75" s="40"/>
      <c r="E75" s="43" t="s">
        <v>10</v>
      </c>
      <c r="F75" s="30"/>
      <c r="G75" s="42"/>
      <c r="H75" s="30"/>
      <c r="I75" s="42"/>
      <c r="J75" s="30"/>
      <c r="K75" s="42"/>
      <c r="L75" s="30"/>
      <c r="M75" s="42"/>
      <c r="N75" s="42"/>
      <c r="O75" s="42"/>
    </row>
    <row r="76" spans="1:19" ht="12.75" customHeight="1" x14ac:dyDescent="0.2">
      <c r="A76" s="38"/>
      <c r="B76" s="38"/>
      <c r="C76" s="39"/>
      <c r="D76" s="40"/>
      <c r="E76" s="43" t="s">
        <v>4</v>
      </c>
      <c r="F76" s="30"/>
      <c r="G76" s="42"/>
      <c r="H76" s="30"/>
      <c r="I76" s="42"/>
      <c r="J76" s="30"/>
      <c r="K76" s="42"/>
      <c r="L76" s="30"/>
      <c r="M76" s="42"/>
      <c r="N76" s="42"/>
      <c r="O76" s="42"/>
    </row>
    <row r="77" spans="1:19" ht="12.75" customHeight="1" x14ac:dyDescent="0.2">
      <c r="A77" s="38"/>
      <c r="B77" s="38"/>
      <c r="C77" s="39">
        <v>56</v>
      </c>
      <c r="D77" s="40"/>
      <c r="E77" s="43" t="s">
        <v>9</v>
      </c>
      <c r="F77" s="30">
        <v>4</v>
      </c>
      <c r="G77" s="42">
        <v>113402.51178819999</v>
      </c>
      <c r="H77" s="30"/>
      <c r="I77" s="42"/>
      <c r="J77" s="30"/>
      <c r="K77" s="42"/>
      <c r="L77" s="30"/>
      <c r="M77" s="42">
        <f t="shared" ref="M77:M84" si="1">G77*(1+$P$8)</f>
        <v>114990.1469532348</v>
      </c>
      <c r="N77" s="42"/>
      <c r="O77" s="42"/>
    </row>
    <row r="78" spans="1:19" ht="12.75" customHeight="1" x14ac:dyDescent="0.2">
      <c r="A78" s="38"/>
      <c r="B78" s="38"/>
      <c r="C78" s="39">
        <v>57</v>
      </c>
      <c r="D78" s="40"/>
      <c r="E78" s="43" t="s">
        <v>42</v>
      </c>
      <c r="F78" s="30">
        <v>1</v>
      </c>
      <c r="G78" s="42">
        <v>113402.51178819999</v>
      </c>
      <c r="H78" s="30"/>
      <c r="I78" s="42"/>
      <c r="J78" s="30"/>
      <c r="K78" s="42"/>
      <c r="L78" s="30"/>
      <c r="M78" s="42">
        <f t="shared" si="1"/>
        <v>114990.1469532348</v>
      </c>
      <c r="N78" s="42"/>
      <c r="O78" s="42"/>
    </row>
    <row r="79" spans="1:19" ht="12.75" customHeight="1" x14ac:dyDescent="0.2">
      <c r="A79" s="38"/>
      <c r="B79" s="38"/>
      <c r="C79" s="39">
        <v>58</v>
      </c>
      <c r="D79" s="40"/>
      <c r="E79" s="43" t="s">
        <v>8</v>
      </c>
      <c r="F79" s="30">
        <v>1</v>
      </c>
      <c r="G79" s="42">
        <v>102955.63374126756</v>
      </c>
      <c r="H79" s="30"/>
      <c r="I79" s="42"/>
      <c r="J79" s="30"/>
      <c r="K79" s="42"/>
      <c r="L79" s="30"/>
      <c r="M79" s="42">
        <f t="shared" si="1"/>
        <v>104397.01261364532</v>
      </c>
      <c r="N79" s="42"/>
      <c r="O79" s="42"/>
    </row>
    <row r="80" spans="1:19" ht="12.75" customHeight="1" x14ac:dyDescent="0.2">
      <c r="A80" s="38"/>
      <c r="B80" s="38"/>
      <c r="C80" s="39">
        <v>59</v>
      </c>
      <c r="D80" s="40"/>
      <c r="E80" s="43" t="s">
        <v>7</v>
      </c>
      <c r="F80" s="30">
        <v>1</v>
      </c>
      <c r="G80" s="42">
        <v>98904.305404857267</v>
      </c>
      <c r="H80" s="30"/>
      <c r="I80" s="42"/>
      <c r="J80" s="30"/>
      <c r="K80" s="42"/>
      <c r="L80" s="30"/>
      <c r="M80" s="42">
        <f t="shared" si="1"/>
        <v>100288.96568052527</v>
      </c>
      <c r="N80" s="42"/>
      <c r="O80" s="42"/>
    </row>
    <row r="81" spans="1:15" ht="12.75" customHeight="1" x14ac:dyDescent="0.2">
      <c r="A81" s="38"/>
      <c r="B81" s="38"/>
      <c r="C81" s="39">
        <v>60</v>
      </c>
      <c r="D81" s="40"/>
      <c r="E81" s="43" t="s">
        <v>6</v>
      </c>
      <c r="F81" s="30">
        <v>14</v>
      </c>
      <c r="G81" s="42">
        <v>93315.4247480021</v>
      </c>
      <c r="H81" s="30"/>
      <c r="I81" s="42"/>
      <c r="J81" s="30"/>
      <c r="K81" s="42"/>
      <c r="L81" s="30"/>
      <c r="M81" s="42">
        <f t="shared" si="1"/>
        <v>94621.840694474129</v>
      </c>
      <c r="N81" s="42"/>
      <c r="O81" s="42"/>
    </row>
    <row r="82" spans="1:15" ht="12.75" customHeight="1" x14ac:dyDescent="0.2">
      <c r="A82" s="38"/>
      <c r="B82" s="38"/>
      <c r="C82" s="39">
        <v>61</v>
      </c>
      <c r="D82" s="40"/>
      <c r="E82" s="43" t="s">
        <v>43</v>
      </c>
      <c r="F82" s="30">
        <v>1</v>
      </c>
      <c r="G82" s="42">
        <v>93315.4247480021</v>
      </c>
      <c r="H82" s="30"/>
      <c r="I82" s="42"/>
      <c r="J82" s="30"/>
      <c r="K82" s="42"/>
      <c r="L82" s="30"/>
      <c r="M82" s="42">
        <f t="shared" si="1"/>
        <v>94621.840694474129</v>
      </c>
      <c r="N82" s="42"/>
      <c r="O82" s="42"/>
    </row>
    <row r="83" spans="1:15" s="18" customFormat="1" ht="12.75" customHeight="1" x14ac:dyDescent="0.2">
      <c r="A83" s="38"/>
      <c r="B83" s="38"/>
      <c r="C83" s="39">
        <v>62</v>
      </c>
      <c r="D83" s="40"/>
      <c r="E83" s="43" t="s">
        <v>44</v>
      </c>
      <c r="F83" s="30">
        <v>1</v>
      </c>
      <c r="G83" s="42">
        <v>93315.4247480021</v>
      </c>
      <c r="H83" s="30"/>
      <c r="I83" s="42"/>
      <c r="J83" s="30"/>
      <c r="K83" s="42"/>
      <c r="L83" s="30"/>
      <c r="M83" s="42">
        <f t="shared" si="1"/>
        <v>94621.840694474129</v>
      </c>
      <c r="N83" s="42"/>
      <c r="O83" s="42"/>
    </row>
    <row r="84" spans="1:15" s="18" customFormat="1" ht="12.75" customHeight="1" x14ac:dyDescent="0.2">
      <c r="A84" s="38"/>
      <c r="B84" s="38"/>
      <c r="C84" s="39">
        <v>63</v>
      </c>
      <c r="D84" s="40"/>
      <c r="E84" s="43" t="s">
        <v>3</v>
      </c>
      <c r="F84" s="44">
        <v>3</v>
      </c>
      <c r="G84" s="42">
        <v>86379.09849035606</v>
      </c>
      <c r="H84" s="44"/>
      <c r="I84" s="42"/>
      <c r="J84" s="44"/>
      <c r="K84" s="42"/>
      <c r="L84" s="44"/>
      <c r="M84" s="42">
        <f t="shared" si="1"/>
        <v>87588.405869221053</v>
      </c>
      <c r="N84" s="45"/>
      <c r="O84" s="42"/>
    </row>
    <row r="85" spans="1:15" s="18" customFormat="1" ht="12.75" customHeight="1" x14ac:dyDescent="0.2">
      <c r="A85" s="38"/>
      <c r="B85" s="38"/>
      <c r="C85" s="39"/>
      <c r="D85" s="40"/>
      <c r="E85" s="46" t="s">
        <v>1</v>
      </c>
      <c r="F85" s="30">
        <f>SUM(F77:F84)</f>
        <v>26</v>
      </c>
      <c r="G85" s="42"/>
      <c r="H85" s="30">
        <f>SUM(H77:H84)</f>
        <v>0</v>
      </c>
      <c r="I85" s="42"/>
      <c r="J85" s="30">
        <f>SUM(J77:J84)</f>
        <v>0</v>
      </c>
      <c r="K85" s="42"/>
      <c r="L85" s="30">
        <f>SUM(L77:L84)</f>
        <v>0</v>
      </c>
      <c r="M85" s="42"/>
      <c r="N85" s="42">
        <f>SUM(N77:N84)</f>
        <v>0</v>
      </c>
      <c r="O85" s="42"/>
    </row>
    <row r="86" spans="1:15" ht="12.75" customHeight="1" x14ac:dyDescent="0.2">
      <c r="A86" s="38"/>
      <c r="B86" s="38"/>
      <c r="C86" s="39"/>
      <c r="D86" s="40"/>
      <c r="E86" s="43"/>
      <c r="F86" s="30"/>
      <c r="G86" s="42"/>
      <c r="H86" s="30"/>
      <c r="I86" s="42"/>
      <c r="J86" s="30"/>
      <c r="K86" s="42"/>
      <c r="L86" s="30"/>
      <c r="M86" s="42"/>
      <c r="N86" s="42"/>
      <c r="O86" s="42"/>
    </row>
    <row r="87" spans="1:15" ht="12.75" customHeight="1" x14ac:dyDescent="0.2">
      <c r="A87" s="38"/>
      <c r="B87" s="38"/>
      <c r="C87" s="39"/>
      <c r="D87" s="40"/>
      <c r="E87" s="43" t="s">
        <v>5</v>
      </c>
      <c r="F87" s="30"/>
      <c r="G87" s="42"/>
      <c r="H87" s="30"/>
      <c r="I87" s="42"/>
      <c r="J87" s="30"/>
      <c r="K87" s="42"/>
      <c r="L87" s="30"/>
      <c r="M87" s="42"/>
      <c r="N87" s="42"/>
      <c r="O87" s="42"/>
    </row>
    <row r="88" spans="1:15" ht="12.75" customHeight="1" x14ac:dyDescent="0.2">
      <c r="A88" s="38"/>
      <c r="B88" s="38"/>
      <c r="C88" s="39"/>
      <c r="D88" s="40"/>
      <c r="E88" s="43" t="s">
        <v>4</v>
      </c>
      <c r="F88" s="30"/>
      <c r="G88" s="42"/>
      <c r="H88" s="30"/>
      <c r="I88" s="42"/>
      <c r="J88" s="30"/>
      <c r="K88" s="42"/>
      <c r="L88" s="30"/>
      <c r="M88" s="42"/>
      <c r="N88" s="42"/>
      <c r="O88" s="42"/>
    </row>
    <row r="89" spans="1:15" ht="12.75" customHeight="1" x14ac:dyDescent="0.2">
      <c r="A89" s="38"/>
      <c r="B89" s="38"/>
      <c r="C89" s="39">
        <v>64</v>
      </c>
      <c r="D89" s="40"/>
      <c r="E89" s="43" t="s">
        <v>3</v>
      </c>
      <c r="F89" s="30">
        <v>64</v>
      </c>
      <c r="G89" s="42">
        <v>86379.09849035606</v>
      </c>
      <c r="H89" s="30"/>
      <c r="I89" s="42"/>
      <c r="J89" s="30"/>
      <c r="K89" s="42"/>
      <c r="L89" s="30"/>
      <c r="M89" s="42">
        <f t="shared" ref="M89:M90" si="2">G89*(1+$P$8)</f>
        <v>87588.405869221053</v>
      </c>
      <c r="N89" s="42"/>
      <c r="O89" s="42"/>
    </row>
    <row r="90" spans="1:15" ht="12.75" customHeight="1" x14ac:dyDescent="0.2">
      <c r="A90" s="38"/>
      <c r="B90" s="38"/>
      <c r="C90" s="39">
        <v>65</v>
      </c>
      <c r="D90" s="40"/>
      <c r="E90" s="43" t="s">
        <v>2</v>
      </c>
      <c r="F90" s="44">
        <v>102</v>
      </c>
      <c r="G90" s="42">
        <v>43472.782567365241</v>
      </c>
      <c r="H90" s="44"/>
      <c r="I90" s="42"/>
      <c r="J90" s="44"/>
      <c r="K90" s="42"/>
      <c r="L90" s="44"/>
      <c r="M90" s="42">
        <f t="shared" si="2"/>
        <v>44081.401523308356</v>
      </c>
      <c r="N90" s="45"/>
      <c r="O90" s="42"/>
    </row>
    <row r="91" spans="1:15" ht="12.75" customHeight="1" x14ac:dyDescent="0.2">
      <c r="A91" s="38"/>
      <c r="B91" s="38"/>
      <c r="C91" s="39"/>
      <c r="D91" s="40"/>
      <c r="E91" s="46" t="s">
        <v>1</v>
      </c>
      <c r="F91" s="30">
        <f>SUM(F89:F90)</f>
        <v>166</v>
      </c>
      <c r="G91" s="42"/>
      <c r="H91" s="30">
        <f>SUM(H89:H90)</f>
        <v>0</v>
      </c>
      <c r="I91" s="42"/>
      <c r="J91" s="30">
        <f>SUM(J89:J90)</f>
        <v>0</v>
      </c>
      <c r="K91" s="42"/>
      <c r="L91" s="30">
        <f>SUM(L89:L90)</f>
        <v>0</v>
      </c>
      <c r="M91" s="42"/>
      <c r="N91" s="42">
        <f>SUM(N89:N90)</f>
        <v>0</v>
      </c>
      <c r="O91" s="42"/>
    </row>
    <row r="92" spans="1:15" ht="12.75" customHeight="1" x14ac:dyDescent="0.2">
      <c r="A92" s="38"/>
      <c r="B92" s="38"/>
      <c r="C92" s="39"/>
      <c r="D92" s="40"/>
      <c r="E92" s="43"/>
      <c r="F92" s="30"/>
      <c r="G92" s="42"/>
      <c r="H92" s="30"/>
      <c r="I92" s="42"/>
      <c r="J92" s="30"/>
      <c r="K92" s="42"/>
      <c r="L92" s="30"/>
      <c r="M92" s="42"/>
      <c r="N92" s="42"/>
      <c r="O92" s="42"/>
    </row>
    <row r="93" spans="1:15" ht="12.75" customHeight="1" x14ac:dyDescent="0.2">
      <c r="A93" s="38"/>
      <c r="B93" s="38"/>
      <c r="C93" s="39"/>
      <c r="D93" s="40"/>
      <c r="E93" s="43" t="s">
        <v>0</v>
      </c>
      <c r="F93" s="50">
        <f>F91+F85+F40+F73</f>
        <v>313</v>
      </c>
      <c r="G93" s="42"/>
      <c r="H93" s="50">
        <f>H91+H85+H40</f>
        <v>0</v>
      </c>
      <c r="I93" s="42"/>
      <c r="J93" s="50">
        <f>J91+J85+J40</f>
        <v>0</v>
      </c>
      <c r="K93" s="42"/>
      <c r="L93" s="50">
        <f>L91+L85+L40</f>
        <v>0</v>
      </c>
      <c r="M93" s="42"/>
      <c r="N93" s="50">
        <f>N91+N85+N40</f>
        <v>0</v>
      </c>
      <c r="O93" s="42"/>
    </row>
    <row r="94" spans="1:15" ht="12.75" customHeight="1" x14ac:dyDescent="0.2">
      <c r="A94" s="38"/>
      <c r="B94" s="38"/>
      <c r="C94" s="39"/>
      <c r="D94" s="40"/>
      <c r="E94" s="43"/>
      <c r="F94" s="30"/>
      <c r="G94" s="42"/>
      <c r="H94" s="30"/>
      <c r="I94" s="42"/>
      <c r="J94" s="30"/>
      <c r="K94" s="42"/>
      <c r="L94" s="30"/>
      <c r="M94" s="42"/>
      <c r="N94" s="42"/>
      <c r="O94" s="42"/>
    </row>
    <row r="95" spans="1:15" ht="12.75" customHeight="1" x14ac:dyDescent="0.2">
      <c r="A95" s="38"/>
      <c r="B95" s="38"/>
      <c r="C95" s="39"/>
      <c r="D95" s="40"/>
      <c r="E95" s="43"/>
      <c r="F95" s="30"/>
      <c r="G95" s="42"/>
      <c r="H95" s="30"/>
      <c r="I95" s="42"/>
      <c r="J95" s="30"/>
      <c r="K95" s="42"/>
      <c r="L95" s="30"/>
      <c r="M95" s="42"/>
      <c r="N95" s="42"/>
      <c r="O95" s="42"/>
    </row>
    <row r="96" spans="1:15" ht="12.75" customHeight="1" x14ac:dyDescent="0.2">
      <c r="A96" s="38"/>
      <c r="B96" s="38"/>
      <c r="C96" s="39"/>
      <c r="D96" s="40"/>
      <c r="E96" s="43"/>
      <c r="F96" s="30"/>
      <c r="G96" s="42"/>
      <c r="H96" s="30"/>
      <c r="I96" s="42"/>
      <c r="J96" s="30"/>
      <c r="K96" s="42"/>
      <c r="L96" s="30"/>
      <c r="M96" s="42"/>
      <c r="N96" s="42"/>
      <c r="O96" s="42"/>
    </row>
    <row r="97" spans="1:15" ht="12.75" customHeight="1" x14ac:dyDescent="0.2">
      <c r="A97" s="38"/>
      <c r="B97" s="38"/>
      <c r="C97" s="39"/>
      <c r="D97" s="40"/>
      <c r="E97" s="43"/>
      <c r="F97" s="30"/>
      <c r="G97" s="42"/>
      <c r="H97" s="30"/>
      <c r="I97" s="42"/>
      <c r="J97" s="30"/>
      <c r="K97" s="42"/>
      <c r="L97" s="30"/>
      <c r="M97" s="42"/>
      <c r="N97" s="42"/>
      <c r="O97" s="42"/>
    </row>
    <row r="98" spans="1:15" ht="12.75" customHeight="1" x14ac:dyDescent="0.2">
      <c r="A98" s="38"/>
      <c r="B98" s="38"/>
      <c r="C98" s="39"/>
      <c r="D98" s="40"/>
      <c r="E98" s="43"/>
      <c r="F98" s="30"/>
      <c r="G98" s="42"/>
      <c r="H98" s="30"/>
      <c r="I98" s="42"/>
      <c r="J98" s="30"/>
      <c r="K98" s="42"/>
      <c r="L98" s="30"/>
      <c r="M98" s="42"/>
      <c r="N98" s="42"/>
      <c r="O98" s="42"/>
    </row>
    <row r="99" spans="1:15" ht="12.75" customHeight="1" x14ac:dyDescent="0.2">
      <c r="A99" s="38"/>
      <c r="B99" s="38"/>
      <c r="C99" s="39"/>
      <c r="D99" s="40"/>
      <c r="E99" s="43"/>
      <c r="F99" s="30"/>
      <c r="G99" s="42"/>
      <c r="H99" s="30"/>
      <c r="I99" s="42"/>
      <c r="J99" s="30"/>
      <c r="K99" s="42"/>
      <c r="L99" s="30"/>
      <c r="M99" s="42"/>
      <c r="N99" s="42"/>
      <c r="O99" s="42"/>
    </row>
    <row r="100" spans="1:15" ht="12.75" customHeight="1" x14ac:dyDescent="0.2">
      <c r="A100" s="38"/>
      <c r="B100" s="38"/>
      <c r="C100" s="39"/>
      <c r="D100" s="40"/>
      <c r="E100" s="43"/>
      <c r="F100" s="30"/>
      <c r="G100" s="42"/>
      <c r="H100" s="30"/>
      <c r="I100" s="42"/>
      <c r="J100" s="30"/>
      <c r="K100" s="42"/>
      <c r="L100" s="30"/>
      <c r="M100" s="42"/>
      <c r="N100" s="42"/>
      <c r="O100" s="42"/>
    </row>
    <row r="101" spans="1:15" ht="12.75" customHeight="1" x14ac:dyDescent="0.2">
      <c r="A101" s="38"/>
      <c r="B101" s="38"/>
      <c r="C101" s="39"/>
      <c r="D101" s="40"/>
      <c r="E101" s="43"/>
      <c r="F101" s="30"/>
      <c r="G101" s="42"/>
      <c r="H101" s="30"/>
      <c r="I101" s="42"/>
      <c r="J101" s="30"/>
      <c r="K101" s="42"/>
      <c r="L101" s="30"/>
      <c r="M101" s="42"/>
      <c r="N101" s="42"/>
      <c r="O101" s="42"/>
    </row>
    <row r="102" spans="1:15" ht="12.75" customHeight="1" x14ac:dyDescent="0.2">
      <c r="A102" s="38"/>
      <c r="B102" s="38"/>
      <c r="C102" s="39"/>
      <c r="D102" s="40"/>
      <c r="E102" s="43"/>
      <c r="F102" s="30"/>
      <c r="G102" s="42"/>
      <c r="H102" s="30"/>
      <c r="I102" s="42"/>
      <c r="J102" s="30"/>
      <c r="K102" s="42"/>
      <c r="L102" s="30"/>
      <c r="M102" s="42"/>
      <c r="N102" s="42"/>
      <c r="O102" s="42"/>
    </row>
    <row r="103" spans="1:15" ht="12.75" customHeight="1" x14ac:dyDescent="0.2">
      <c r="A103" s="38"/>
      <c r="B103" s="38"/>
      <c r="C103" s="39"/>
      <c r="D103" s="40"/>
      <c r="E103" s="43"/>
      <c r="F103" s="30"/>
      <c r="G103" s="42"/>
      <c r="H103" s="30"/>
      <c r="I103" s="42"/>
      <c r="J103" s="30"/>
      <c r="K103" s="42"/>
      <c r="L103" s="30"/>
      <c r="M103" s="42"/>
      <c r="N103" s="42"/>
      <c r="O103" s="42"/>
    </row>
    <row r="104" spans="1:15" ht="12.75" customHeight="1" x14ac:dyDescent="0.2">
      <c r="A104" s="38"/>
      <c r="B104" s="38"/>
      <c r="C104" s="39"/>
      <c r="D104" s="40"/>
      <c r="E104" s="43"/>
      <c r="F104" s="30"/>
      <c r="G104" s="42"/>
      <c r="H104" s="30"/>
      <c r="I104" s="42"/>
      <c r="J104" s="30"/>
      <c r="K104" s="42"/>
      <c r="L104" s="30"/>
      <c r="M104" s="42"/>
      <c r="N104" s="42"/>
      <c r="O104" s="42"/>
    </row>
    <row r="105" spans="1:15" ht="12.75" customHeight="1" x14ac:dyDescent="0.2">
      <c r="A105" s="38"/>
      <c r="B105" s="38"/>
      <c r="C105" s="39"/>
      <c r="D105" s="40"/>
      <c r="E105" s="46"/>
      <c r="F105" s="30"/>
      <c r="G105" s="42"/>
      <c r="H105" s="30"/>
      <c r="I105" s="42"/>
      <c r="J105" s="30"/>
      <c r="K105" s="42"/>
      <c r="L105" s="30"/>
      <c r="M105" s="42"/>
      <c r="N105" s="30"/>
      <c r="O105" s="42"/>
    </row>
    <row r="106" spans="1:15" ht="12.75" customHeight="1" x14ac:dyDescent="0.2">
      <c r="A106" s="38"/>
      <c r="B106" s="38"/>
      <c r="C106" s="39"/>
      <c r="D106" s="40"/>
      <c r="E106" s="43"/>
      <c r="F106" s="30"/>
      <c r="G106" s="42"/>
      <c r="H106" s="30"/>
      <c r="I106" s="42"/>
      <c r="J106" s="30"/>
      <c r="K106" s="42"/>
      <c r="L106" s="30"/>
      <c r="M106" s="42"/>
      <c r="N106" s="42"/>
      <c r="O106" s="42"/>
    </row>
    <row r="107" spans="1:15" ht="12.75" customHeight="1" x14ac:dyDescent="0.2">
      <c r="A107" s="38"/>
      <c r="B107" s="38"/>
      <c r="C107" s="39"/>
      <c r="D107" s="40"/>
      <c r="E107" s="40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15" ht="12.75" customHeight="1" x14ac:dyDescent="0.2">
      <c r="A108" s="38"/>
      <c r="B108" s="38"/>
      <c r="C108" s="39"/>
      <c r="D108" s="40"/>
      <c r="E108" s="40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.75" customHeight="1" x14ac:dyDescent="0.2">
      <c r="A109" s="38"/>
      <c r="B109" s="38"/>
      <c r="C109" s="39"/>
      <c r="D109" s="40"/>
      <c r="F109" s="4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15" ht="12.75" customHeight="1" x14ac:dyDescent="0.2">
      <c r="A110" s="38"/>
      <c r="B110" s="38"/>
      <c r="C110" s="39"/>
      <c r="D110" s="40"/>
      <c r="F110" s="42"/>
      <c r="G110" s="42"/>
      <c r="H110" s="42"/>
      <c r="I110" s="42"/>
      <c r="J110" s="42"/>
      <c r="K110" s="42"/>
      <c r="L110" s="42"/>
      <c r="M110" s="42"/>
      <c r="N110" s="42"/>
      <c r="O110" s="42"/>
    </row>
    <row r="111" spans="1:15" ht="12.75" customHeight="1" x14ac:dyDescent="0.2">
      <c r="A111" s="38"/>
      <c r="B111" s="38"/>
      <c r="C111" s="39"/>
      <c r="D111" s="40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1:15" ht="12.75" customHeight="1" x14ac:dyDescent="0.2">
      <c r="A112" s="38"/>
      <c r="B112" s="38"/>
      <c r="C112" s="39"/>
      <c r="D112" s="40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1:15" ht="12.75" customHeight="1" x14ac:dyDescent="0.2">
      <c r="A113" s="38"/>
      <c r="B113" s="38"/>
      <c r="C113" s="39"/>
      <c r="D113" s="40"/>
      <c r="F113" s="42"/>
      <c r="G113" s="42"/>
      <c r="H113" s="42"/>
      <c r="I113" s="42"/>
      <c r="J113" s="42"/>
      <c r="K113" s="42"/>
      <c r="L113" s="42"/>
      <c r="M113" s="42"/>
      <c r="N113" s="42"/>
      <c r="O113" s="42"/>
    </row>
    <row r="114" spans="1:15" ht="12.75" customHeight="1" x14ac:dyDescent="0.2">
      <c r="A114" s="38"/>
      <c r="B114" s="38"/>
      <c r="C114" s="39"/>
      <c r="D114" s="40"/>
      <c r="F114" s="42"/>
      <c r="G114" s="42"/>
      <c r="H114" s="42"/>
      <c r="I114" s="42"/>
      <c r="J114" s="42"/>
      <c r="K114" s="42"/>
      <c r="L114" s="42"/>
      <c r="M114" s="42"/>
      <c r="N114" s="42"/>
      <c r="O114" s="42"/>
    </row>
    <row r="115" spans="1:15" ht="12.75" customHeight="1" x14ac:dyDescent="0.2">
      <c r="A115" s="38"/>
      <c r="B115" s="38"/>
      <c r="C115" s="39"/>
      <c r="D115" s="40"/>
      <c r="F115" s="42"/>
      <c r="G115" s="42"/>
      <c r="H115" s="42"/>
      <c r="I115" s="42"/>
      <c r="J115" s="42"/>
      <c r="K115" s="42"/>
      <c r="L115" s="42"/>
      <c r="M115" s="42"/>
      <c r="N115" s="42"/>
      <c r="O115" s="42"/>
    </row>
    <row r="116" spans="1:15" ht="12.75" customHeight="1" x14ac:dyDescent="0.2">
      <c r="A116" s="38"/>
      <c r="B116" s="38"/>
      <c r="C116" s="39"/>
      <c r="D116" s="40"/>
      <c r="F116" s="42"/>
      <c r="G116" s="42"/>
      <c r="H116" s="42"/>
      <c r="I116" s="42"/>
      <c r="J116" s="42"/>
      <c r="K116" s="42"/>
      <c r="L116" s="42"/>
      <c r="M116" s="42"/>
      <c r="N116" s="42"/>
      <c r="O116" s="42"/>
    </row>
    <row r="117" spans="1:15" ht="12.75" customHeight="1" x14ac:dyDescent="0.2">
      <c r="C117" s="39"/>
      <c r="D117" s="47"/>
      <c r="F117" s="26"/>
      <c r="G117" s="42"/>
      <c r="I117" s="42"/>
      <c r="K117" s="42"/>
      <c r="M117" s="42"/>
      <c r="O117" s="42"/>
    </row>
    <row r="118" spans="1:15" ht="12.75" customHeight="1" x14ac:dyDescent="0.2">
      <c r="C118" s="39"/>
      <c r="D118" s="47"/>
      <c r="E118" s="46"/>
      <c r="F118" s="26"/>
    </row>
    <row r="119" spans="1:15" ht="12.75" customHeight="1" x14ac:dyDescent="0.2">
      <c r="C119" s="39"/>
      <c r="D119" s="47"/>
      <c r="F119" s="26"/>
    </row>
    <row r="120" spans="1:15" ht="12.75" customHeight="1" x14ac:dyDescent="0.2">
      <c r="C120" s="39"/>
      <c r="D120" s="47"/>
      <c r="F120" s="26"/>
    </row>
    <row r="121" spans="1:15" ht="12.75" customHeight="1" x14ac:dyDescent="0.2">
      <c r="C121" s="39"/>
      <c r="D121" s="47"/>
      <c r="F121" s="26"/>
    </row>
    <row r="122" spans="1:15" ht="12.75" customHeight="1" x14ac:dyDescent="0.2">
      <c r="C122" s="39"/>
      <c r="D122" s="47"/>
      <c r="F122" s="26"/>
    </row>
    <row r="123" spans="1:15" ht="12.75" customHeight="1" x14ac:dyDescent="0.2">
      <c r="C123" s="39"/>
      <c r="D123" s="47"/>
      <c r="F123" s="26"/>
      <c r="G123" s="42"/>
      <c r="I123" s="42"/>
      <c r="K123" s="42"/>
      <c r="M123" s="42"/>
      <c r="O123" s="42"/>
    </row>
    <row r="124" spans="1:15" ht="12.75" customHeight="1" x14ac:dyDescent="0.2">
      <c r="C124" s="39"/>
      <c r="D124" s="47"/>
      <c r="F124" s="26"/>
      <c r="G124" s="42"/>
      <c r="I124" s="42"/>
      <c r="K124" s="42"/>
      <c r="M124" s="42"/>
      <c r="O124" s="42"/>
    </row>
    <row r="125" spans="1:15" ht="12.75" customHeight="1" x14ac:dyDescent="0.2">
      <c r="C125" s="39"/>
      <c r="D125" s="47"/>
      <c r="F125" s="26"/>
      <c r="G125" s="42"/>
      <c r="I125" s="42"/>
      <c r="K125" s="42"/>
      <c r="M125" s="42"/>
      <c r="O125" s="42"/>
    </row>
    <row r="126" spans="1:15" ht="12.75" customHeight="1" x14ac:dyDescent="0.2">
      <c r="C126" s="39"/>
      <c r="D126" s="47"/>
      <c r="F126" s="26"/>
      <c r="G126" s="42"/>
      <c r="I126" s="42"/>
      <c r="K126" s="42"/>
      <c r="M126" s="42"/>
      <c r="O126" s="42"/>
    </row>
    <row r="127" spans="1:15" ht="12.75" customHeight="1" x14ac:dyDescent="0.2">
      <c r="C127" s="39"/>
      <c r="D127" s="47"/>
      <c r="F127" s="26"/>
      <c r="G127" s="42"/>
      <c r="I127" s="42"/>
      <c r="K127" s="42"/>
      <c r="M127" s="42"/>
      <c r="O127" s="42"/>
    </row>
    <row r="128" spans="1:15" ht="12.75" customHeight="1" x14ac:dyDescent="0.2">
      <c r="C128" s="39"/>
      <c r="D128" s="47"/>
      <c r="E128" s="46"/>
      <c r="F128" s="26"/>
    </row>
    <row r="129" spans="3:15" ht="12.75" customHeight="1" x14ac:dyDescent="0.2">
      <c r="C129" s="39"/>
      <c r="D129" s="47"/>
      <c r="E129" s="46"/>
      <c r="F129" s="26"/>
    </row>
    <row r="130" spans="3:15" ht="12.75" customHeight="1" x14ac:dyDescent="0.2">
      <c r="C130" s="39"/>
      <c r="D130" s="47"/>
      <c r="E130" s="43"/>
      <c r="F130" s="26"/>
    </row>
    <row r="131" spans="3:15" ht="12.75" customHeight="1" x14ac:dyDescent="0.2">
      <c r="C131" s="39"/>
      <c r="D131" s="47"/>
      <c r="E131" s="43"/>
      <c r="F131" s="26"/>
    </row>
    <row r="132" spans="3:15" ht="12.75" customHeight="1" x14ac:dyDescent="0.2">
      <c r="C132" s="39"/>
      <c r="D132" s="47"/>
      <c r="E132" s="43"/>
      <c r="F132" s="26"/>
    </row>
    <row r="133" spans="3:15" ht="12.75" customHeight="1" x14ac:dyDescent="0.2">
      <c r="C133" s="39"/>
      <c r="D133" s="47"/>
      <c r="E133" s="43"/>
      <c r="F133" s="26"/>
    </row>
    <row r="134" spans="3:15" ht="12.75" customHeight="1" x14ac:dyDescent="0.2">
      <c r="C134" s="39"/>
      <c r="D134" s="47"/>
      <c r="E134" s="46"/>
      <c r="F134" s="26"/>
    </row>
    <row r="135" spans="3:15" ht="12.75" customHeight="1" x14ac:dyDescent="0.2">
      <c r="C135" s="39"/>
      <c r="D135" s="47"/>
      <c r="E135" s="46"/>
      <c r="F135" s="26"/>
    </row>
    <row r="136" spans="3:15" ht="12.75" customHeight="1" x14ac:dyDescent="0.2">
      <c r="C136" s="39"/>
      <c r="D136" s="47"/>
      <c r="E136" s="46"/>
      <c r="F136" s="26"/>
    </row>
    <row r="137" spans="3:15" ht="12.75" customHeight="1" x14ac:dyDescent="0.2">
      <c r="C137" s="39"/>
      <c r="D137" s="47"/>
      <c r="F137" s="26"/>
    </row>
    <row r="138" spans="3:15" ht="12.75" customHeight="1" x14ac:dyDescent="0.2">
      <c r="C138" s="39"/>
      <c r="D138" s="47"/>
      <c r="F138" s="26"/>
    </row>
    <row r="139" spans="3:15" ht="12.75" customHeight="1" x14ac:dyDescent="0.2">
      <c r="C139" s="39"/>
      <c r="D139" s="47"/>
      <c r="F139" s="26"/>
    </row>
    <row r="140" spans="3:15" ht="12.75" customHeight="1" x14ac:dyDescent="0.2">
      <c r="C140" s="39"/>
      <c r="D140" s="47"/>
      <c r="F140" s="26"/>
      <c r="G140" s="42"/>
      <c r="I140" s="42"/>
      <c r="K140" s="42"/>
      <c r="M140" s="42"/>
      <c r="O140" s="42"/>
    </row>
    <row r="141" spans="3:15" ht="12.75" customHeight="1" x14ac:dyDescent="0.2">
      <c r="C141" s="39"/>
      <c r="D141" s="47"/>
      <c r="F141" s="26"/>
      <c r="G141" s="42"/>
      <c r="I141" s="42"/>
      <c r="K141" s="42"/>
      <c r="M141" s="42"/>
      <c r="O141" s="42"/>
    </row>
    <row r="142" spans="3:15" ht="12.75" customHeight="1" x14ac:dyDescent="0.2">
      <c r="C142" s="39"/>
      <c r="D142" s="47"/>
      <c r="F142" s="26"/>
      <c r="G142" s="42"/>
      <c r="I142" s="42"/>
      <c r="K142" s="42"/>
      <c r="M142" s="42"/>
      <c r="O142" s="42"/>
    </row>
    <row r="143" spans="3:15" ht="12.75" customHeight="1" x14ac:dyDescent="0.2">
      <c r="C143" s="39"/>
      <c r="D143" s="47"/>
      <c r="E143" s="46"/>
      <c r="F143" s="26"/>
      <c r="K143" s="42"/>
      <c r="M143" s="42"/>
      <c r="O143" s="42"/>
    </row>
    <row r="144" spans="3:15" ht="12.75" customHeight="1" x14ac:dyDescent="0.2">
      <c r="C144" s="39"/>
      <c r="D144" s="47"/>
      <c r="F144" s="26"/>
    </row>
    <row r="145" spans="1:15" ht="12.75" customHeight="1" x14ac:dyDescent="0.2">
      <c r="C145" s="39"/>
      <c r="D145" s="47"/>
      <c r="F145" s="26"/>
    </row>
    <row r="146" spans="1:15" ht="12.75" customHeight="1" x14ac:dyDescent="0.2">
      <c r="A146" s="38"/>
      <c r="B146" s="38"/>
      <c r="C146" s="39"/>
      <c r="D146" s="40"/>
      <c r="F146" s="42"/>
      <c r="G146" s="42"/>
      <c r="H146" s="42"/>
      <c r="I146" s="42"/>
      <c r="J146" s="42"/>
      <c r="K146" s="42"/>
      <c r="L146" s="42"/>
      <c r="M146" s="42"/>
      <c r="N146" s="42"/>
      <c r="O146" s="42"/>
    </row>
    <row r="147" spans="1:15" ht="12.75" customHeight="1" x14ac:dyDescent="0.2">
      <c r="A147" s="38"/>
      <c r="B147" s="38"/>
      <c r="C147" s="39"/>
      <c r="D147" s="40"/>
      <c r="F147" s="42"/>
      <c r="G147" s="42"/>
      <c r="H147" s="42"/>
      <c r="I147" s="42"/>
      <c r="J147" s="42"/>
      <c r="K147" s="42"/>
      <c r="L147" s="42"/>
      <c r="M147" s="42"/>
      <c r="N147" s="42"/>
      <c r="O147" s="42"/>
    </row>
    <row r="148" spans="1:15" ht="12.75" customHeight="1" x14ac:dyDescent="0.2">
      <c r="A148" s="38"/>
      <c r="B148" s="38"/>
      <c r="C148" s="39"/>
      <c r="D148" s="40"/>
      <c r="F148" s="42"/>
      <c r="G148" s="42"/>
      <c r="H148" s="42"/>
      <c r="I148" s="42"/>
      <c r="J148" s="42"/>
      <c r="K148" s="42"/>
      <c r="L148" s="42"/>
      <c r="M148" s="42"/>
      <c r="N148" s="42"/>
      <c r="O148" s="42"/>
    </row>
    <row r="149" spans="1:15" ht="12.75" customHeight="1" x14ac:dyDescent="0.2">
      <c r="A149" s="38"/>
      <c r="B149" s="38"/>
      <c r="C149" s="39"/>
      <c r="D149" s="40"/>
      <c r="E149" s="46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1:15" ht="12.75" customHeight="1" x14ac:dyDescent="0.2">
      <c r="A150" s="38"/>
      <c r="B150" s="38"/>
      <c r="C150" s="39"/>
      <c r="D150" s="40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1:15" ht="12.75" customHeight="1" x14ac:dyDescent="0.2">
      <c r="A151" s="38"/>
      <c r="B151" s="38"/>
      <c r="C151" s="39"/>
      <c r="D151" s="40"/>
      <c r="F151" s="42"/>
      <c r="G151" s="42"/>
      <c r="H151" s="42"/>
      <c r="I151" s="42"/>
      <c r="J151" s="42"/>
      <c r="K151" s="42"/>
      <c r="L151" s="42"/>
      <c r="M151" s="42"/>
      <c r="N151" s="42"/>
      <c r="O151" s="42"/>
    </row>
    <row r="152" spans="1:15" ht="12.75" customHeight="1" x14ac:dyDescent="0.2">
      <c r="A152" s="38"/>
      <c r="B152" s="38"/>
      <c r="C152" s="39"/>
      <c r="D152" s="40"/>
      <c r="F152" s="42"/>
      <c r="G152" s="42"/>
      <c r="H152" s="42"/>
      <c r="I152" s="42"/>
      <c r="J152" s="42"/>
      <c r="K152" s="42"/>
      <c r="L152" s="42"/>
      <c r="M152" s="42"/>
      <c r="N152" s="42"/>
      <c r="O152" s="42"/>
    </row>
    <row r="153" spans="1:15" ht="12.75" customHeight="1" x14ac:dyDescent="0.2">
      <c r="A153" s="38"/>
      <c r="B153" s="38"/>
      <c r="C153" s="39"/>
      <c r="D153" s="40"/>
      <c r="F153" s="42"/>
      <c r="G153" s="42"/>
      <c r="H153" s="42"/>
      <c r="I153" s="42"/>
      <c r="J153" s="42"/>
      <c r="K153" s="42"/>
      <c r="L153" s="42"/>
      <c r="M153" s="42"/>
      <c r="N153" s="42"/>
      <c r="O153" s="42"/>
    </row>
    <row r="154" spans="1:15" ht="12.75" customHeight="1" x14ac:dyDescent="0.2">
      <c r="A154" s="38"/>
      <c r="B154" s="38"/>
      <c r="C154" s="39"/>
      <c r="D154" s="40"/>
      <c r="F154" s="42"/>
      <c r="G154" s="42"/>
      <c r="H154" s="42"/>
      <c r="I154" s="42"/>
      <c r="J154" s="42"/>
      <c r="K154" s="42"/>
      <c r="L154" s="42"/>
      <c r="M154" s="42"/>
      <c r="N154" s="42"/>
      <c r="O154" s="42"/>
    </row>
    <row r="155" spans="1:15" ht="12.75" customHeight="1" x14ac:dyDescent="0.2">
      <c r="A155" s="38"/>
      <c r="B155" s="38"/>
      <c r="C155" s="39"/>
      <c r="D155" s="40"/>
      <c r="F155" s="42"/>
      <c r="G155" s="42"/>
      <c r="H155" s="42"/>
      <c r="I155" s="42"/>
      <c r="J155" s="42"/>
      <c r="K155" s="42"/>
      <c r="L155" s="42"/>
      <c r="M155" s="42"/>
      <c r="N155" s="42"/>
      <c r="O155" s="42"/>
    </row>
    <row r="156" spans="1:15" ht="12.75" customHeight="1" x14ac:dyDescent="0.2">
      <c r="A156" s="38"/>
      <c r="B156" s="38"/>
      <c r="C156" s="39"/>
      <c r="D156" s="40"/>
      <c r="F156" s="42"/>
      <c r="G156" s="42"/>
      <c r="H156" s="42"/>
      <c r="I156" s="42"/>
      <c r="J156" s="42"/>
      <c r="K156" s="42"/>
      <c r="L156" s="42"/>
      <c r="M156" s="42"/>
      <c r="N156" s="42"/>
      <c r="O156" s="42"/>
    </row>
    <row r="157" spans="1:15" ht="12.75" customHeight="1" x14ac:dyDescent="0.2">
      <c r="A157" s="38"/>
      <c r="B157" s="38"/>
      <c r="C157" s="39"/>
      <c r="D157" s="40"/>
      <c r="F157" s="42"/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1:15" ht="12.75" customHeight="1" x14ac:dyDescent="0.2">
      <c r="A158" s="38"/>
      <c r="B158" s="38"/>
      <c r="C158" s="39"/>
      <c r="D158" s="40"/>
      <c r="F158" s="42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1:15" ht="12.75" customHeight="1" x14ac:dyDescent="0.2">
      <c r="A159" s="38"/>
      <c r="B159" s="38"/>
      <c r="C159" s="39"/>
      <c r="D159" s="40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1:15" ht="12.75" customHeight="1" x14ac:dyDescent="0.2">
      <c r="A160" s="38"/>
      <c r="B160" s="38"/>
      <c r="C160" s="39"/>
      <c r="D160" s="40"/>
      <c r="F160" s="42"/>
      <c r="G160" s="42"/>
      <c r="H160" s="42"/>
      <c r="I160" s="42"/>
      <c r="J160" s="42"/>
      <c r="K160" s="42"/>
      <c r="L160" s="42"/>
      <c r="M160" s="42"/>
      <c r="N160" s="42"/>
      <c r="O160" s="42"/>
    </row>
    <row r="161" spans="1:15" ht="12.75" customHeight="1" x14ac:dyDescent="0.2">
      <c r="A161" s="38"/>
      <c r="B161" s="38"/>
      <c r="C161" s="39"/>
      <c r="D161" s="40"/>
      <c r="F161" s="42"/>
      <c r="G161" s="42"/>
      <c r="H161" s="42"/>
      <c r="I161" s="42"/>
      <c r="J161" s="42"/>
      <c r="K161" s="42"/>
      <c r="L161" s="42"/>
      <c r="M161" s="42"/>
      <c r="N161" s="42"/>
      <c r="O161" s="42"/>
    </row>
    <row r="162" spans="1:15" ht="12.75" customHeight="1" x14ac:dyDescent="0.2">
      <c r="A162" s="38"/>
      <c r="B162" s="38"/>
      <c r="C162" s="39"/>
      <c r="D162" s="40"/>
      <c r="F162" s="42"/>
      <c r="G162" s="42"/>
      <c r="H162" s="42"/>
      <c r="I162" s="42"/>
      <c r="J162" s="42"/>
      <c r="K162" s="42"/>
      <c r="L162" s="42"/>
      <c r="M162" s="42"/>
      <c r="N162" s="42"/>
      <c r="O162" s="42"/>
    </row>
    <row r="163" spans="1:15" ht="12.75" customHeight="1" x14ac:dyDescent="0.2">
      <c r="A163" s="38"/>
      <c r="B163" s="38"/>
      <c r="C163" s="39"/>
      <c r="D163" s="40"/>
      <c r="F163" s="42"/>
      <c r="G163" s="42"/>
      <c r="H163" s="42"/>
      <c r="I163" s="42"/>
      <c r="J163" s="42"/>
      <c r="K163" s="42"/>
      <c r="L163" s="42"/>
      <c r="M163" s="42"/>
      <c r="N163" s="42"/>
      <c r="O163" s="42"/>
    </row>
    <row r="164" spans="1:15" ht="12.75" customHeight="1" x14ac:dyDescent="0.2">
      <c r="A164" s="47"/>
      <c r="B164" s="47"/>
      <c r="C164" s="47"/>
      <c r="D164" s="47"/>
      <c r="F164" s="47"/>
      <c r="G164" s="42"/>
      <c r="I164" s="42"/>
      <c r="K164" s="42"/>
      <c r="M164" s="42"/>
      <c r="O164" s="42"/>
    </row>
    <row r="165" spans="1:15" ht="12.75" customHeight="1" x14ac:dyDescent="0.2">
      <c r="A165" s="47"/>
      <c r="B165" s="47"/>
      <c r="C165" s="47"/>
      <c r="D165" s="47"/>
      <c r="F165" s="47"/>
      <c r="G165" s="42"/>
      <c r="I165" s="42"/>
      <c r="K165" s="42"/>
      <c r="M165" s="42"/>
      <c r="O165" s="42"/>
    </row>
    <row r="166" spans="1:15" ht="12.75" customHeight="1" x14ac:dyDescent="0.2">
      <c r="A166" s="47"/>
      <c r="B166" s="47"/>
      <c r="C166" s="47"/>
      <c r="D166" s="47"/>
      <c r="F166" s="47"/>
      <c r="G166" s="42"/>
      <c r="I166" s="42"/>
      <c r="K166" s="42"/>
      <c r="M166" s="42"/>
      <c r="O166" s="42"/>
    </row>
    <row r="167" spans="1:15" ht="12.75" customHeight="1" x14ac:dyDescent="0.2">
      <c r="A167" s="47"/>
      <c r="B167" s="47"/>
      <c r="C167" s="47"/>
      <c r="D167" s="47"/>
      <c r="F167" s="47"/>
      <c r="G167" s="42"/>
      <c r="I167" s="42"/>
      <c r="K167" s="42"/>
      <c r="M167" s="42"/>
      <c r="O167" s="42"/>
    </row>
    <row r="168" spans="1:15" ht="12.75" customHeight="1" x14ac:dyDescent="0.2">
      <c r="A168" s="47"/>
      <c r="B168" s="47"/>
      <c r="C168" s="47"/>
      <c r="D168" s="47"/>
      <c r="F168" s="47"/>
      <c r="G168" s="42"/>
      <c r="I168" s="42"/>
      <c r="K168" s="42"/>
      <c r="M168" s="42"/>
      <c r="O168" s="42"/>
    </row>
    <row r="169" spans="1:15" ht="12.75" customHeight="1" x14ac:dyDescent="0.2">
      <c r="A169" s="47"/>
      <c r="B169" s="47"/>
      <c r="C169" s="47"/>
      <c r="D169" s="47"/>
      <c r="F169" s="47"/>
      <c r="G169" s="42"/>
      <c r="I169" s="42"/>
      <c r="K169" s="42"/>
      <c r="M169" s="42"/>
      <c r="O169" s="42"/>
    </row>
    <row r="170" spans="1:15" ht="12.75" customHeight="1" x14ac:dyDescent="0.2">
      <c r="A170" s="47"/>
      <c r="B170" s="47"/>
      <c r="C170" s="47"/>
      <c r="D170" s="47"/>
      <c r="F170" s="47"/>
      <c r="G170" s="42"/>
      <c r="I170" s="42"/>
      <c r="K170" s="42"/>
      <c r="M170" s="42"/>
      <c r="O170" s="42"/>
    </row>
    <row r="171" spans="1:15" ht="12.75" customHeight="1" x14ac:dyDescent="0.2">
      <c r="A171" s="47"/>
      <c r="B171" s="47"/>
      <c r="C171" s="47"/>
      <c r="D171" s="47"/>
      <c r="F171" s="47"/>
      <c r="G171" s="42"/>
      <c r="I171" s="42"/>
      <c r="K171" s="42"/>
      <c r="M171" s="42"/>
      <c r="O171" s="42"/>
    </row>
    <row r="172" spans="1:15" ht="12.75" customHeight="1" x14ac:dyDescent="0.2">
      <c r="A172" s="47"/>
      <c r="B172" s="47"/>
      <c r="C172" s="47"/>
      <c r="D172" s="47"/>
      <c r="F172" s="47"/>
      <c r="G172" s="42"/>
      <c r="I172" s="42"/>
      <c r="K172" s="42"/>
      <c r="M172" s="42"/>
      <c r="O172" s="42"/>
    </row>
    <row r="173" spans="1:15" ht="12.75" customHeight="1" x14ac:dyDescent="0.2">
      <c r="A173" s="47"/>
      <c r="B173" s="47"/>
      <c r="C173" s="47"/>
      <c r="D173" s="47"/>
      <c r="F173" s="47"/>
      <c r="G173" s="42"/>
      <c r="I173" s="42"/>
      <c r="K173" s="42"/>
      <c r="M173" s="42"/>
      <c r="O173" s="42"/>
    </row>
    <row r="174" spans="1:15" ht="12.75" customHeight="1" x14ac:dyDescent="0.2">
      <c r="A174" s="47"/>
      <c r="B174" s="47"/>
      <c r="C174" s="47"/>
      <c r="D174" s="47"/>
      <c r="F174" s="47"/>
      <c r="G174" s="42"/>
      <c r="I174" s="42"/>
      <c r="K174" s="42"/>
      <c r="M174" s="42"/>
      <c r="O174" s="42"/>
    </row>
    <row r="175" spans="1:15" ht="12.75" customHeight="1" x14ac:dyDescent="0.2">
      <c r="A175" s="47"/>
      <c r="B175" s="47"/>
      <c r="C175" s="47"/>
      <c r="D175" s="47"/>
      <c r="F175" s="47"/>
      <c r="G175" s="42"/>
      <c r="I175" s="42"/>
      <c r="K175" s="42"/>
      <c r="M175" s="42"/>
      <c r="O175" s="42"/>
    </row>
    <row r="176" spans="1:15" ht="12.75" customHeight="1" x14ac:dyDescent="0.2">
      <c r="A176" s="47"/>
      <c r="B176" s="47"/>
      <c r="C176" s="47"/>
      <c r="D176" s="47"/>
      <c r="F176" s="47"/>
      <c r="G176" s="42"/>
      <c r="I176" s="42"/>
      <c r="K176" s="42"/>
      <c r="M176" s="42"/>
      <c r="O176" s="42"/>
    </row>
    <row r="177" spans="1:15" ht="12.75" customHeight="1" x14ac:dyDescent="0.2">
      <c r="A177" s="47"/>
      <c r="B177" s="47"/>
      <c r="C177" s="47"/>
      <c r="D177" s="47"/>
      <c r="F177" s="47"/>
      <c r="G177" s="42"/>
      <c r="I177" s="42"/>
      <c r="K177" s="42"/>
      <c r="M177" s="42"/>
      <c r="O177" s="42"/>
    </row>
    <row r="178" spans="1:15" ht="12.75" customHeight="1" x14ac:dyDescent="0.2">
      <c r="A178" s="47"/>
      <c r="B178" s="47"/>
      <c r="C178" s="47"/>
      <c r="D178" s="47"/>
      <c r="F178" s="47"/>
      <c r="G178" s="42"/>
      <c r="I178" s="42"/>
      <c r="K178" s="42"/>
      <c r="M178" s="42"/>
      <c r="O178" s="42"/>
    </row>
    <row r="179" spans="1:15" ht="12.75" customHeight="1" x14ac:dyDescent="0.2">
      <c r="A179" s="47"/>
      <c r="B179" s="47"/>
      <c r="C179" s="47"/>
      <c r="D179" s="47"/>
      <c r="F179" s="47"/>
      <c r="G179" s="42"/>
      <c r="I179" s="42"/>
      <c r="K179" s="42"/>
      <c r="M179" s="42"/>
      <c r="O179" s="42"/>
    </row>
    <row r="180" spans="1:15" ht="12.75" customHeight="1" x14ac:dyDescent="0.2">
      <c r="A180" s="47"/>
      <c r="B180" s="47"/>
      <c r="C180" s="47"/>
      <c r="D180" s="47"/>
      <c r="F180" s="47"/>
      <c r="G180" s="42"/>
      <c r="I180" s="42"/>
      <c r="K180" s="42"/>
      <c r="M180" s="42"/>
      <c r="O180" s="42"/>
    </row>
    <row r="181" spans="1:15" ht="12.75" customHeight="1" x14ac:dyDescent="0.2">
      <c r="A181" s="47"/>
      <c r="B181" s="47"/>
      <c r="C181" s="47"/>
      <c r="D181" s="47"/>
      <c r="F181" s="47"/>
      <c r="G181" s="42"/>
      <c r="I181" s="42"/>
      <c r="K181" s="42"/>
      <c r="M181" s="42"/>
      <c r="O181" s="42"/>
    </row>
    <row r="182" spans="1:15" ht="12.75" customHeight="1" x14ac:dyDescent="0.2">
      <c r="A182" s="47"/>
      <c r="B182" s="47"/>
      <c r="C182" s="47"/>
      <c r="D182" s="47"/>
      <c r="F182" s="47"/>
      <c r="G182" s="42"/>
      <c r="I182" s="42"/>
      <c r="K182" s="42"/>
      <c r="M182" s="42"/>
      <c r="O182" s="42"/>
    </row>
    <row r="183" spans="1:15" ht="12.75" customHeight="1" x14ac:dyDescent="0.2">
      <c r="A183" s="47"/>
      <c r="B183" s="47"/>
      <c r="C183" s="47"/>
      <c r="D183" s="47"/>
      <c r="F183" s="47"/>
      <c r="G183" s="42"/>
      <c r="I183" s="42"/>
      <c r="K183" s="42"/>
      <c r="M183" s="42"/>
      <c r="O183" s="42"/>
    </row>
    <row r="184" spans="1:15" ht="12.75" customHeight="1" x14ac:dyDescent="0.2">
      <c r="A184" s="47"/>
      <c r="B184" s="47"/>
      <c r="C184" s="47"/>
      <c r="D184" s="47"/>
      <c r="F184" s="47"/>
      <c r="G184" s="42"/>
      <c r="I184" s="42"/>
      <c r="K184" s="42"/>
      <c r="M184" s="42"/>
      <c r="O184" s="42"/>
    </row>
    <row r="185" spans="1:15" ht="12.75" customHeight="1" x14ac:dyDescent="0.2">
      <c r="A185" s="47"/>
      <c r="B185" s="47"/>
      <c r="C185" s="47"/>
      <c r="D185" s="47"/>
      <c r="F185" s="47"/>
      <c r="G185" s="42"/>
      <c r="I185" s="42"/>
      <c r="K185" s="42"/>
      <c r="M185" s="42"/>
      <c r="O185" s="42"/>
    </row>
    <row r="186" spans="1:15" ht="12.75" customHeight="1" x14ac:dyDescent="0.2">
      <c r="A186" s="47"/>
      <c r="B186" s="47"/>
      <c r="C186" s="47"/>
      <c r="D186" s="47"/>
      <c r="F186" s="47"/>
      <c r="G186" s="42"/>
      <c r="I186" s="42"/>
      <c r="K186" s="42"/>
      <c r="M186" s="42"/>
      <c r="O186" s="42"/>
    </row>
    <row r="187" spans="1:15" ht="12.75" customHeight="1" x14ac:dyDescent="0.2">
      <c r="A187" s="47"/>
      <c r="B187" s="47"/>
      <c r="C187" s="47"/>
      <c r="D187" s="47"/>
      <c r="F187" s="47"/>
      <c r="G187" s="42"/>
      <c r="I187" s="42"/>
      <c r="K187" s="42"/>
      <c r="M187" s="42"/>
      <c r="O187" s="42"/>
    </row>
    <row r="188" spans="1:15" ht="12.75" customHeight="1" x14ac:dyDescent="0.2">
      <c r="A188" s="47"/>
      <c r="B188" s="47"/>
      <c r="C188" s="47"/>
      <c r="D188" s="47"/>
      <c r="F188" s="47"/>
      <c r="G188" s="42"/>
      <c r="I188" s="42"/>
      <c r="K188" s="42"/>
      <c r="M188" s="42"/>
      <c r="O188" s="42"/>
    </row>
    <row r="189" spans="1:15" ht="12.75" customHeight="1" x14ac:dyDescent="0.2">
      <c r="A189" s="47"/>
      <c r="B189" s="47"/>
      <c r="C189" s="47"/>
      <c r="D189" s="47"/>
      <c r="F189" s="47"/>
      <c r="G189" s="42"/>
      <c r="I189" s="42"/>
      <c r="K189" s="42"/>
      <c r="M189" s="42"/>
      <c r="O189" s="42"/>
    </row>
    <row r="190" spans="1:15" ht="12.75" customHeight="1" x14ac:dyDescent="0.2">
      <c r="A190" s="47"/>
      <c r="B190" s="47"/>
      <c r="C190" s="47"/>
      <c r="D190" s="47"/>
      <c r="F190" s="47"/>
      <c r="G190" s="42"/>
      <c r="I190" s="42"/>
      <c r="K190" s="42"/>
      <c r="M190" s="42"/>
      <c r="O190" s="42"/>
    </row>
    <row r="191" spans="1:15" ht="12.75" customHeight="1" x14ac:dyDescent="0.2">
      <c r="A191" s="47"/>
      <c r="B191" s="47"/>
      <c r="C191" s="47"/>
      <c r="D191" s="47"/>
      <c r="F191" s="47"/>
      <c r="G191" s="42"/>
      <c r="I191" s="42"/>
      <c r="K191" s="42"/>
      <c r="M191" s="42"/>
      <c r="O191" s="42"/>
    </row>
    <row r="192" spans="1:15" ht="12.75" customHeight="1" x14ac:dyDescent="0.2">
      <c r="A192" s="47"/>
      <c r="B192" s="47"/>
      <c r="C192" s="47"/>
      <c r="D192" s="47"/>
      <c r="F192" s="47"/>
      <c r="G192" s="42"/>
      <c r="I192" s="42"/>
      <c r="K192" s="42"/>
      <c r="M192" s="42"/>
      <c r="O192" s="42"/>
    </row>
    <row r="193" spans="1:15" ht="12.75" customHeight="1" x14ac:dyDescent="0.2">
      <c r="A193" s="47"/>
      <c r="B193" s="47"/>
      <c r="C193" s="47"/>
      <c r="D193" s="47"/>
      <c r="F193" s="47"/>
      <c r="G193" s="42"/>
      <c r="I193" s="42"/>
      <c r="K193" s="42"/>
      <c r="M193" s="42"/>
      <c r="O193" s="42"/>
    </row>
    <row r="194" spans="1:15" ht="12.75" customHeight="1" x14ac:dyDescent="0.2">
      <c r="A194" s="47"/>
      <c r="B194" s="47"/>
      <c r="C194" s="47"/>
      <c r="D194" s="47"/>
      <c r="F194" s="47"/>
      <c r="G194" s="42"/>
      <c r="I194" s="42"/>
      <c r="K194" s="42"/>
      <c r="M194" s="42"/>
      <c r="O194" s="42"/>
    </row>
    <row r="195" spans="1:15" ht="12.75" customHeight="1" x14ac:dyDescent="0.2">
      <c r="A195" s="47"/>
      <c r="B195" s="47"/>
      <c r="C195" s="47"/>
      <c r="D195" s="47"/>
      <c r="F195" s="47"/>
      <c r="G195" s="42"/>
      <c r="I195" s="42"/>
      <c r="K195" s="42"/>
      <c r="M195" s="42"/>
      <c r="O195" s="42"/>
    </row>
    <row r="196" spans="1:15" ht="12.75" customHeight="1" x14ac:dyDescent="0.2">
      <c r="A196" s="47"/>
      <c r="B196" s="47"/>
      <c r="C196" s="47"/>
      <c r="D196" s="47"/>
      <c r="F196" s="47"/>
      <c r="G196" s="42"/>
      <c r="I196" s="42"/>
      <c r="K196" s="42"/>
      <c r="M196" s="42"/>
      <c r="O196" s="42"/>
    </row>
    <row r="197" spans="1:15" ht="12.75" customHeight="1" x14ac:dyDescent="0.2">
      <c r="A197" s="47"/>
      <c r="B197" s="47"/>
      <c r="C197" s="47"/>
      <c r="D197" s="47"/>
      <c r="F197" s="47"/>
      <c r="G197" s="42"/>
      <c r="I197" s="42"/>
      <c r="K197" s="42"/>
      <c r="M197" s="42"/>
      <c r="O197" s="42"/>
    </row>
    <row r="198" spans="1:15" ht="12.75" customHeight="1" x14ac:dyDescent="0.2">
      <c r="A198" s="47"/>
      <c r="B198" s="47"/>
      <c r="C198" s="47"/>
      <c r="D198" s="47"/>
      <c r="F198" s="47"/>
      <c r="G198" s="42"/>
      <c r="I198" s="42"/>
      <c r="K198" s="42"/>
      <c r="M198" s="42"/>
      <c r="O198" s="42"/>
    </row>
    <row r="199" spans="1:15" ht="12.75" customHeight="1" x14ac:dyDescent="0.2">
      <c r="A199" s="47"/>
      <c r="B199" s="47"/>
      <c r="C199" s="47"/>
      <c r="D199" s="47"/>
      <c r="F199" s="47"/>
      <c r="G199" s="42"/>
      <c r="I199" s="42"/>
      <c r="K199" s="42"/>
      <c r="M199" s="42"/>
      <c r="O199" s="42"/>
    </row>
    <row r="200" spans="1:15" ht="12.75" customHeight="1" x14ac:dyDescent="0.2">
      <c r="A200" s="47"/>
      <c r="B200" s="47"/>
      <c r="C200" s="47"/>
      <c r="D200" s="47"/>
      <c r="F200" s="47"/>
      <c r="G200" s="42"/>
      <c r="K200" s="42"/>
      <c r="M200" s="42"/>
      <c r="O200" s="42"/>
    </row>
    <row r="201" spans="1:15" ht="12.75" customHeight="1" x14ac:dyDescent="0.2">
      <c r="A201" s="47"/>
      <c r="B201" s="47"/>
      <c r="C201" s="47"/>
      <c r="D201" s="47"/>
      <c r="F201" s="47"/>
      <c r="G201" s="42"/>
      <c r="K201" s="42"/>
      <c r="M201" s="42"/>
      <c r="O201" s="42"/>
    </row>
    <row r="202" spans="1:15" ht="12.75" customHeight="1" x14ac:dyDescent="0.2">
      <c r="A202" s="47"/>
      <c r="B202" s="47"/>
      <c r="C202" s="47"/>
      <c r="D202" s="47"/>
      <c r="F202" s="47"/>
      <c r="G202" s="42"/>
      <c r="K202" s="42"/>
      <c r="M202" s="42"/>
      <c r="O202" s="42"/>
    </row>
    <row r="203" spans="1:15" ht="12.75" customHeight="1" x14ac:dyDescent="0.2">
      <c r="A203" s="47"/>
      <c r="B203" s="47"/>
      <c r="C203" s="47"/>
      <c r="D203" s="47"/>
      <c r="F203" s="47"/>
      <c r="G203" s="42"/>
      <c r="K203" s="42"/>
      <c r="M203" s="42"/>
      <c r="O203" s="42"/>
    </row>
    <row r="204" spans="1:15" ht="12.75" customHeight="1" x14ac:dyDescent="0.2">
      <c r="A204" s="47"/>
      <c r="B204" s="47"/>
      <c r="C204" s="47"/>
      <c r="D204" s="47"/>
      <c r="F204" s="47"/>
      <c r="G204" s="42"/>
      <c r="K204" s="42"/>
      <c r="M204" s="42"/>
      <c r="O204" s="42"/>
    </row>
    <row r="205" spans="1:15" ht="12.75" customHeight="1" x14ac:dyDescent="0.2">
      <c r="A205" s="47"/>
      <c r="B205" s="47"/>
      <c r="C205" s="47"/>
      <c r="D205" s="47"/>
      <c r="F205" s="47"/>
      <c r="G205" s="42"/>
      <c r="K205" s="42"/>
      <c r="M205" s="42"/>
      <c r="O205" s="42"/>
    </row>
    <row r="206" spans="1:15" ht="12.75" customHeight="1" x14ac:dyDescent="0.2">
      <c r="A206" s="47"/>
      <c r="B206" s="47"/>
      <c r="C206" s="47"/>
      <c r="D206" s="47"/>
      <c r="F206" s="47"/>
      <c r="G206" s="42"/>
      <c r="K206" s="42"/>
      <c r="M206" s="42"/>
      <c r="O206" s="42"/>
    </row>
    <row r="207" spans="1:15" ht="12.75" customHeight="1" x14ac:dyDescent="0.2">
      <c r="A207" s="47"/>
      <c r="B207" s="47"/>
      <c r="C207" s="47"/>
      <c r="D207" s="47"/>
      <c r="F207" s="47"/>
      <c r="G207" s="42"/>
      <c r="K207" s="42"/>
      <c r="M207" s="42"/>
      <c r="O207" s="42"/>
    </row>
    <row r="208" spans="1:15" ht="12.75" customHeight="1" x14ac:dyDescent="0.2">
      <c r="A208" s="47"/>
      <c r="B208" s="47"/>
      <c r="C208" s="47"/>
      <c r="D208" s="47"/>
      <c r="F208" s="47"/>
      <c r="G208" s="42"/>
      <c r="K208" s="42"/>
      <c r="M208" s="42"/>
      <c r="O208" s="42"/>
    </row>
    <row r="209" spans="1:15" ht="12.75" customHeight="1" x14ac:dyDescent="0.2">
      <c r="A209" s="47"/>
      <c r="B209" s="47"/>
      <c r="C209" s="47"/>
      <c r="D209" s="47"/>
      <c r="F209" s="47"/>
      <c r="G209" s="42"/>
      <c r="K209" s="42"/>
      <c r="M209" s="42"/>
      <c r="O209" s="42"/>
    </row>
    <row r="210" spans="1:15" ht="12.75" customHeight="1" x14ac:dyDescent="0.2">
      <c r="A210" s="47"/>
      <c r="B210" s="47"/>
      <c r="C210" s="47"/>
      <c r="D210" s="47"/>
      <c r="F210" s="47"/>
      <c r="G210" s="42"/>
      <c r="K210" s="42"/>
      <c r="M210" s="42"/>
      <c r="O210" s="42"/>
    </row>
    <row r="211" spans="1:15" ht="12.75" customHeight="1" x14ac:dyDescent="0.2">
      <c r="A211" s="47"/>
      <c r="B211" s="47"/>
      <c r="C211" s="47"/>
      <c r="D211" s="47"/>
      <c r="F211" s="47"/>
      <c r="G211" s="42"/>
      <c r="K211" s="42"/>
      <c r="M211" s="42"/>
      <c r="O211" s="42"/>
    </row>
    <row r="212" spans="1:15" ht="12.75" customHeight="1" x14ac:dyDescent="0.2">
      <c r="A212" s="47"/>
      <c r="B212" s="47"/>
      <c r="C212" s="47"/>
      <c r="D212" s="47"/>
      <c r="F212" s="47"/>
      <c r="G212" s="42"/>
      <c r="K212" s="42"/>
      <c r="M212" s="42"/>
      <c r="O212" s="42"/>
    </row>
    <row r="213" spans="1:15" ht="12.75" customHeight="1" x14ac:dyDescent="0.2">
      <c r="A213" s="47"/>
      <c r="B213" s="47"/>
      <c r="C213" s="47"/>
      <c r="D213" s="47"/>
      <c r="F213" s="47"/>
      <c r="G213" s="42"/>
      <c r="K213" s="42"/>
      <c r="M213" s="42"/>
      <c r="O213" s="42"/>
    </row>
    <row r="214" spans="1:15" ht="12.75" customHeight="1" x14ac:dyDescent="0.2">
      <c r="A214" s="47"/>
      <c r="B214" s="47"/>
      <c r="C214" s="47"/>
      <c r="D214" s="47"/>
      <c r="F214" s="47"/>
      <c r="G214" s="42"/>
      <c r="K214" s="42"/>
      <c r="M214" s="42"/>
      <c r="O214" s="42"/>
    </row>
    <row r="215" spans="1:15" ht="12.75" customHeight="1" x14ac:dyDescent="0.2">
      <c r="A215" s="47"/>
      <c r="B215" s="47"/>
      <c r="C215" s="47"/>
      <c r="D215" s="47"/>
      <c r="F215" s="47"/>
      <c r="G215" s="42"/>
      <c r="K215" s="42"/>
      <c r="M215" s="42"/>
      <c r="O215" s="42"/>
    </row>
    <row r="216" spans="1:15" ht="12.75" customHeight="1" x14ac:dyDescent="0.2">
      <c r="A216" s="47"/>
      <c r="B216" s="47"/>
      <c r="C216" s="47"/>
      <c r="D216" s="47"/>
      <c r="F216" s="47"/>
      <c r="G216" s="42"/>
      <c r="K216" s="42"/>
      <c r="M216" s="42"/>
      <c r="O216" s="42"/>
    </row>
    <row r="217" spans="1:15" ht="12.75" customHeight="1" x14ac:dyDescent="0.2">
      <c r="A217" s="47"/>
      <c r="B217" s="47"/>
      <c r="C217" s="47"/>
      <c r="D217" s="47"/>
      <c r="F217" s="47"/>
      <c r="G217" s="42"/>
      <c r="K217" s="42"/>
      <c r="M217" s="42"/>
      <c r="O217" s="42"/>
    </row>
    <row r="218" spans="1:15" ht="12.75" customHeight="1" x14ac:dyDescent="0.2">
      <c r="A218" s="47"/>
      <c r="B218" s="47"/>
      <c r="C218" s="47"/>
      <c r="D218" s="47"/>
      <c r="F218" s="47"/>
      <c r="G218" s="42"/>
      <c r="K218" s="42"/>
      <c r="M218" s="42"/>
      <c r="O218" s="42"/>
    </row>
    <row r="219" spans="1:15" ht="12.75" customHeight="1" x14ac:dyDescent="0.2">
      <c r="A219" s="47"/>
      <c r="B219" s="47"/>
      <c r="C219" s="47"/>
      <c r="D219" s="47"/>
      <c r="F219" s="47"/>
      <c r="G219" s="42"/>
      <c r="K219" s="42"/>
      <c r="M219" s="42"/>
      <c r="O219" s="42"/>
    </row>
    <row r="220" spans="1:15" ht="12.75" customHeight="1" x14ac:dyDescent="0.2">
      <c r="A220" s="47"/>
      <c r="B220" s="47"/>
      <c r="C220" s="47"/>
      <c r="D220" s="47"/>
      <c r="F220" s="47"/>
      <c r="G220" s="42"/>
      <c r="K220" s="42"/>
      <c r="M220" s="42"/>
      <c r="O220" s="42"/>
    </row>
    <row r="221" spans="1:15" ht="12.75" customHeight="1" x14ac:dyDescent="0.2">
      <c r="A221" s="47"/>
      <c r="B221" s="47"/>
      <c r="C221" s="47"/>
      <c r="D221" s="47"/>
      <c r="F221" s="47"/>
      <c r="G221" s="42"/>
      <c r="K221" s="42"/>
      <c r="M221" s="42"/>
      <c r="O221" s="42"/>
    </row>
    <row r="222" spans="1:15" ht="12.75" customHeight="1" x14ac:dyDescent="0.2">
      <c r="A222" s="47"/>
      <c r="B222" s="47"/>
      <c r="C222" s="47"/>
      <c r="D222" s="47"/>
      <c r="F222" s="47"/>
      <c r="G222" s="42"/>
      <c r="K222" s="42"/>
      <c r="M222" s="42"/>
      <c r="O222" s="42"/>
    </row>
    <row r="223" spans="1:15" ht="12.75" customHeight="1" x14ac:dyDescent="0.2">
      <c r="A223" s="47"/>
      <c r="B223" s="47"/>
      <c r="C223" s="47"/>
      <c r="D223" s="47"/>
      <c r="F223" s="47"/>
      <c r="G223" s="42"/>
      <c r="K223" s="42"/>
      <c r="M223" s="42"/>
      <c r="O223" s="42"/>
    </row>
    <row r="224" spans="1:15" ht="12.75" customHeight="1" x14ac:dyDescent="0.2">
      <c r="A224" s="47"/>
      <c r="B224" s="47"/>
      <c r="C224" s="47"/>
      <c r="D224" s="47"/>
      <c r="F224" s="47"/>
      <c r="G224" s="42"/>
      <c r="K224" s="42"/>
      <c r="M224" s="42"/>
      <c r="O224" s="42"/>
    </row>
    <row r="225" spans="1:15" ht="12.75" customHeight="1" x14ac:dyDescent="0.2">
      <c r="A225" s="47"/>
      <c r="B225" s="47"/>
      <c r="C225" s="47"/>
      <c r="D225" s="47"/>
      <c r="F225" s="47"/>
      <c r="G225" s="42"/>
      <c r="K225" s="42"/>
      <c r="M225" s="42"/>
      <c r="O225" s="42"/>
    </row>
    <row r="226" spans="1:15" ht="12.75" customHeight="1" x14ac:dyDescent="0.2">
      <c r="A226" s="47"/>
      <c r="B226" s="47"/>
      <c r="C226" s="47"/>
      <c r="D226" s="47"/>
      <c r="F226" s="47"/>
      <c r="G226" s="42"/>
      <c r="K226" s="42"/>
      <c r="M226" s="42"/>
      <c r="O226" s="42"/>
    </row>
    <row r="227" spans="1:15" ht="12.75" customHeight="1" x14ac:dyDescent="0.2">
      <c r="A227" s="47"/>
      <c r="B227" s="47"/>
      <c r="C227" s="47"/>
      <c r="D227" s="47"/>
      <c r="F227" s="47"/>
      <c r="G227" s="42"/>
      <c r="K227" s="42"/>
      <c r="M227" s="42"/>
      <c r="O227" s="42"/>
    </row>
    <row r="228" spans="1:15" ht="12.75" customHeight="1" x14ac:dyDescent="0.2">
      <c r="A228" s="47"/>
      <c r="B228" s="47"/>
      <c r="C228" s="47"/>
      <c r="D228" s="47"/>
      <c r="F228" s="47"/>
      <c r="G228" s="42"/>
      <c r="K228" s="42"/>
      <c r="M228" s="42"/>
      <c r="O228" s="42"/>
    </row>
    <row r="229" spans="1:15" ht="12.75" customHeight="1" x14ac:dyDescent="0.2">
      <c r="A229" s="47"/>
      <c r="B229" s="47"/>
      <c r="C229" s="47"/>
      <c r="D229" s="47"/>
      <c r="F229" s="47"/>
      <c r="G229" s="38"/>
      <c r="K229" s="42"/>
      <c r="M229" s="42"/>
    </row>
    <row r="230" spans="1:15" ht="12.75" customHeight="1" x14ac:dyDescent="0.2">
      <c r="A230" s="47"/>
      <c r="B230" s="47"/>
      <c r="C230" s="47"/>
      <c r="D230" s="47"/>
      <c r="F230" s="47"/>
      <c r="G230" s="38"/>
      <c r="K230" s="42"/>
      <c r="M230" s="42"/>
    </row>
    <row r="231" spans="1:15" ht="12.75" customHeight="1" x14ac:dyDescent="0.2">
      <c r="A231" s="47"/>
      <c r="B231" s="47"/>
      <c r="C231" s="47"/>
      <c r="D231" s="47"/>
      <c r="F231" s="47"/>
      <c r="G231" s="38"/>
      <c r="K231" s="42"/>
      <c r="M231" s="42"/>
    </row>
    <row r="232" spans="1:15" ht="12.75" customHeight="1" x14ac:dyDescent="0.2">
      <c r="A232" s="47"/>
      <c r="B232" s="47"/>
      <c r="C232" s="47"/>
      <c r="D232" s="47"/>
      <c r="F232" s="47"/>
      <c r="G232" s="38"/>
      <c r="K232" s="42"/>
      <c r="M232" s="42"/>
    </row>
    <row r="233" spans="1:15" ht="12.75" customHeight="1" x14ac:dyDescent="0.2">
      <c r="A233" s="47"/>
      <c r="B233" s="47"/>
      <c r="C233" s="47"/>
      <c r="D233" s="47"/>
      <c r="F233" s="47"/>
      <c r="G233" s="38"/>
      <c r="K233" s="42"/>
      <c r="M233" s="42"/>
    </row>
    <row r="234" spans="1:15" ht="12.75" customHeight="1" x14ac:dyDescent="0.2">
      <c r="A234" s="47"/>
      <c r="B234" s="47"/>
      <c r="C234" s="47"/>
      <c r="D234" s="47"/>
      <c r="F234" s="47"/>
      <c r="G234" s="38"/>
      <c r="K234" s="42"/>
      <c r="M234" s="42"/>
    </row>
    <row r="235" spans="1:15" ht="12.75" customHeight="1" x14ac:dyDescent="0.2">
      <c r="A235" s="47"/>
      <c r="B235" s="47"/>
      <c r="C235" s="47"/>
      <c r="D235" s="47"/>
      <c r="F235" s="47"/>
      <c r="G235" s="38"/>
      <c r="K235" s="42"/>
      <c r="M235" s="42"/>
    </row>
    <row r="236" spans="1:15" ht="12.75" customHeight="1" x14ac:dyDescent="0.2">
      <c r="A236" s="47"/>
      <c r="B236" s="47"/>
      <c r="C236" s="47"/>
      <c r="D236" s="47"/>
      <c r="F236" s="47"/>
      <c r="G236" s="38"/>
      <c r="K236" s="42"/>
      <c r="M236" s="42"/>
    </row>
    <row r="237" spans="1:15" ht="12.75" customHeight="1" x14ac:dyDescent="0.2">
      <c r="A237" s="47"/>
      <c r="B237" s="47"/>
      <c r="C237" s="47"/>
      <c r="D237" s="47"/>
      <c r="F237" s="47"/>
      <c r="G237" s="38"/>
      <c r="K237" s="42"/>
      <c r="M237" s="42"/>
    </row>
    <row r="238" spans="1:15" ht="12.75" customHeight="1" x14ac:dyDescent="0.2">
      <c r="A238" s="47"/>
      <c r="B238" s="47"/>
      <c r="C238" s="47"/>
      <c r="D238" s="47"/>
      <c r="F238" s="47"/>
      <c r="G238" s="38"/>
      <c r="K238" s="42"/>
      <c r="M238" s="42"/>
      <c r="N238" s="47"/>
      <c r="O238" s="47"/>
    </row>
    <row r="239" spans="1:15" ht="12.75" customHeight="1" x14ac:dyDescent="0.2">
      <c r="A239" s="47"/>
      <c r="B239" s="47"/>
      <c r="C239" s="47"/>
      <c r="D239" s="47"/>
      <c r="F239" s="47"/>
      <c r="G239" s="38"/>
      <c r="K239" s="42"/>
      <c r="M239" s="42"/>
      <c r="N239" s="47"/>
      <c r="O239" s="47"/>
    </row>
    <row r="240" spans="1:15" ht="12.75" customHeight="1" x14ac:dyDescent="0.2">
      <c r="A240" s="47"/>
      <c r="B240" s="47"/>
      <c r="C240" s="47"/>
      <c r="D240" s="47"/>
      <c r="F240" s="47"/>
      <c r="G240" s="38"/>
      <c r="K240" s="42"/>
      <c r="M240" s="42"/>
      <c r="N240" s="47"/>
      <c r="O240" s="47"/>
    </row>
    <row r="241" spans="1:15" ht="12.75" customHeight="1" x14ac:dyDescent="0.2">
      <c r="A241" s="47"/>
      <c r="B241" s="47"/>
      <c r="C241" s="47"/>
      <c r="D241" s="47"/>
      <c r="F241" s="47"/>
      <c r="G241" s="38"/>
      <c r="K241" s="42"/>
      <c r="M241" s="42"/>
      <c r="N241" s="47"/>
      <c r="O241" s="47"/>
    </row>
    <row r="242" spans="1:15" ht="12.75" customHeight="1" x14ac:dyDescent="0.2">
      <c r="A242" s="47"/>
      <c r="B242" s="47"/>
      <c r="C242" s="47"/>
      <c r="D242" s="47"/>
      <c r="F242" s="47"/>
      <c r="G242" s="38"/>
      <c r="K242" s="42"/>
      <c r="N242" s="47"/>
      <c r="O242" s="47"/>
    </row>
    <row r="243" spans="1:15" ht="12.75" customHeight="1" x14ac:dyDescent="0.2">
      <c r="A243" s="47"/>
      <c r="B243" s="47"/>
      <c r="C243" s="47"/>
      <c r="D243" s="47"/>
      <c r="F243" s="47"/>
      <c r="K243" s="42"/>
      <c r="N243" s="47"/>
      <c r="O243" s="47"/>
    </row>
    <row r="244" spans="1:15" ht="12.75" customHeight="1" x14ac:dyDescent="0.2">
      <c r="A244" s="47"/>
      <c r="B244" s="47"/>
      <c r="C244" s="47"/>
      <c r="D244" s="47"/>
      <c r="F244" s="47"/>
      <c r="K244" s="42"/>
      <c r="N244" s="47"/>
      <c r="O244" s="47"/>
    </row>
    <row r="245" spans="1:15" ht="12.75" customHeight="1" x14ac:dyDescent="0.2">
      <c r="B245" s="47"/>
    </row>
  </sheetData>
  <mergeCells count="2">
    <mergeCell ref="A1:O1"/>
    <mergeCell ref="A2:O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a7a0f1e6e591dfdeca495b477d89599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e68119b302b89de776585dc2fe68b50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E3F916-C91B-46EE-B664-E8F60B5F90CE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9F1CC815-0AD5-49DA-9A9A-8F133BA25A4D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AFB4C6-AE59-4699-8DD6-71FD94FB9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1F1BD8C3-38C2-4391-82DB-51A090776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BRTC</vt:lpstr>
      <vt:lpstr>BRTC!Print_Area</vt:lpstr>
      <vt:lpstr>BRTC!Print_Titles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BRTC 2015-17</dc:title>
  <dc:creator>CharletteM</dc:creator>
  <cp:lastModifiedBy>Chandra Robinson</cp:lastModifiedBy>
  <cp:lastPrinted>2015-07-24T15:33:45Z</cp:lastPrinted>
  <dcterms:created xsi:type="dcterms:W3CDTF">2011-09-01T22:54:15Z</dcterms:created>
  <dcterms:modified xsi:type="dcterms:W3CDTF">2017-08-23T13:49:25Z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