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COTO" sheetId="1" r:id="rId1"/>
  </sheets>
  <definedNames>
    <definedName name="_xlnm.Print_Area" localSheetId="0">COTO!$A$1:$O$90</definedName>
    <definedName name="_xlnm.Print_Titles" localSheetId="0">COTO!$1:$8</definedName>
    <definedName name="Z_1737B9BE_9FB4_11D4_8459_00E0B8102410_.wvu.PrintTitles" localSheetId="0" hidden="1">COTO!#REF!</definedName>
    <definedName name="Z_3C8631AC_BCA8_4A20_9C0D_C8E736284F3B_.wvu.Cols" localSheetId="0" hidden="1">COTO!#REF!</definedName>
    <definedName name="Z_3C8631AC_BCA8_4A20_9C0D_C8E736284F3B_.wvu.PrintArea" localSheetId="0" hidden="1">COTO!$A$12:$F$104</definedName>
    <definedName name="Z_7ADAFD91_A38F_11D4_9395_00E0B8158E4E_.wvu.PrintTitles" localSheetId="0" hidden="1">COTO!#REF!</definedName>
  </definedNames>
  <calcPr calcId="152511" concurrentCalc="0"/>
</workbook>
</file>

<file path=xl/calcChain.xml><?xml version="1.0" encoding="utf-8"?>
<calcChain xmlns="http://schemas.openxmlformats.org/spreadsheetml/2006/main">
  <c r="F88" i="1" l="1"/>
  <c r="F82" i="1"/>
  <c r="F33" i="1"/>
  <c r="F69" i="1"/>
  <c r="F90" i="1"/>
  <c r="N69" i="1"/>
  <c r="L69" i="1"/>
  <c r="J69" i="1"/>
  <c r="H69" i="1"/>
  <c r="M29" i="1"/>
  <c r="N88" i="1"/>
  <c r="N82" i="1"/>
  <c r="N33" i="1"/>
  <c r="N90" i="1"/>
  <c r="L88" i="1"/>
  <c r="L82" i="1"/>
  <c r="L33" i="1"/>
  <c r="L90" i="1"/>
  <c r="J88" i="1"/>
  <c r="J82" i="1"/>
  <c r="J33" i="1"/>
  <c r="J90" i="1"/>
  <c r="H88" i="1"/>
  <c r="H82" i="1"/>
  <c r="H33" i="1"/>
  <c r="H90" i="1"/>
  <c r="M86" i="1"/>
  <c r="M87" i="1"/>
  <c r="M81" i="1"/>
  <c r="M79" i="1"/>
  <c r="M78" i="1"/>
  <c r="M77" i="1"/>
  <c r="M74" i="1"/>
  <c r="M32" i="1"/>
  <c r="M31" i="1"/>
  <c r="M30" i="1"/>
  <c r="M26" i="1"/>
  <c r="M19" i="1"/>
  <c r="M18" i="1"/>
  <c r="M73" i="1"/>
  <c r="M75" i="1"/>
  <c r="M76" i="1"/>
  <c r="M80" i="1"/>
  <c r="M28" i="1"/>
  <c r="M27" i="1"/>
  <c r="M25" i="1"/>
  <c r="M24" i="1"/>
  <c r="M23" i="1"/>
  <c r="M22" i="1"/>
  <c r="M21" i="1"/>
  <c r="M20" i="1"/>
  <c r="M15" i="1"/>
  <c r="M16" i="1"/>
  <c r="M17" i="1"/>
  <c r="M14" i="1"/>
</calcChain>
</file>

<file path=xl/sharedStrings.xml><?xml version="1.0" encoding="utf-8"?>
<sst xmlns="http://schemas.openxmlformats.org/spreadsheetml/2006/main" count="203" uniqueCount="139">
  <si>
    <t>TOTAL</t>
  </si>
  <si>
    <t>Part-Time Faculty</t>
  </si>
  <si>
    <t>Faculty</t>
  </si>
  <si>
    <t>ACADEMIC POSITIONS</t>
  </si>
  <si>
    <t>NINE MONTH EDUCATIONAL AND GENERAL</t>
  </si>
  <si>
    <t>Instructor - Nursing/Resp. Therapy</t>
  </si>
  <si>
    <t>Director of Adult Education</t>
  </si>
  <si>
    <t>Librarian</t>
  </si>
  <si>
    <t>Division Chairperson</t>
  </si>
  <si>
    <t>TWELVE MONTH EDUCATIONAL AND GENERAL</t>
  </si>
  <si>
    <t>Director of Financial Aid</t>
  </si>
  <si>
    <t>Registrar</t>
  </si>
  <si>
    <t>Chief Student Officer</t>
  </si>
  <si>
    <t>Chief Fiscal Officer</t>
  </si>
  <si>
    <t>Chief Academic Officer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</si>
  <si>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</si>
  <si>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</si>
  <si>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</si>
  <si>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</si>
  <si>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</si>
  <si>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</si>
  <si>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</si>
  <si>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</si>
  <si>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</si>
  <si>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</si>
  <si>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</si>
  <si>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</si>
  <si>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</si>
  <si>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</si>
  <si>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</si>
  <si>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</si>
  <si>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</si>
  <si>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</si>
  <si>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COLLEGE OF THE OUACHITAS</t>
  </si>
  <si>
    <t>President, COTO</t>
  </si>
  <si>
    <t>2016-17</t>
  </si>
  <si>
    <t>Director of Planning &amp; Assessment</t>
  </si>
  <si>
    <t>Director of Computer Services</t>
  </si>
  <si>
    <t>Director of Distance Learning</t>
  </si>
  <si>
    <t>Director of Development</t>
  </si>
  <si>
    <t>TOTAL COTO</t>
  </si>
  <si>
    <t>Dean of Learning</t>
  </si>
  <si>
    <t>Dean of Workforce Development</t>
  </si>
  <si>
    <t>Director of Off-Campus Operations</t>
  </si>
  <si>
    <t>Controller</t>
  </si>
  <si>
    <t>Director of Physical Plant</t>
  </si>
  <si>
    <t>Director of Student Retention</t>
  </si>
  <si>
    <t>Assistant to the President</t>
  </si>
  <si>
    <t>Assesment Coordinator</t>
  </si>
  <si>
    <t>Director of Nursing</t>
  </si>
  <si>
    <t>Director of Honors College</t>
  </si>
  <si>
    <t>Director of Concurrent Enrollment</t>
  </si>
  <si>
    <t>Director of Career Center</t>
  </si>
  <si>
    <t>Assistant Librarian</t>
  </si>
  <si>
    <t>Coord. Cont. Ed. &amp; Business Outreach</t>
  </si>
  <si>
    <t>HIGHER EDUCATION PERSONAL SERVICES RECOMMENDATIONS FOR THE 2018-19 FISCAL YEAR</t>
  </si>
  <si>
    <t>2017-18</t>
  </si>
  <si>
    <t>2018-19</t>
  </si>
  <si>
    <t>CLASSIFIED POSITIONS</t>
  </si>
  <si>
    <t>S004C</t>
  </si>
  <si>
    <t>Maintenance Manager</t>
  </si>
  <si>
    <t>D063C</t>
  </si>
  <si>
    <t>Computer Support Specialist</t>
  </si>
  <si>
    <t>E032C</t>
  </si>
  <si>
    <t>Education Counselor</t>
  </si>
  <si>
    <t>D062C</t>
  </si>
  <si>
    <t>Database Analyst</t>
  </si>
  <si>
    <t>C010C</t>
  </si>
  <si>
    <t>Executive Assistant to the Director</t>
  </si>
  <si>
    <t>R027C</t>
  </si>
  <si>
    <t>Budget Specialist</t>
  </si>
  <si>
    <t>G180C</t>
  </si>
  <si>
    <t>Grants Analyst</t>
  </si>
  <si>
    <t>R025C</t>
  </si>
  <si>
    <t>Human Resources Analyst</t>
  </si>
  <si>
    <t>A089C</t>
  </si>
  <si>
    <t>Accountant I</t>
  </si>
  <si>
    <t>G195C</t>
  </si>
  <si>
    <t>HEI Program Coordinator</t>
  </si>
  <si>
    <t>P027C</t>
  </si>
  <si>
    <t>Public Information Specialist</t>
  </si>
  <si>
    <t>C034C</t>
  </si>
  <si>
    <t>Bookstore Manager</t>
  </si>
  <si>
    <t>D079C</t>
  </si>
  <si>
    <t>Computer Support Technician</t>
  </si>
  <si>
    <t>G207C</t>
  </si>
  <si>
    <t>Financial Aid Analyst</t>
  </si>
  <si>
    <t>C035C</t>
  </si>
  <si>
    <t>Assistant Registrar</t>
  </si>
  <si>
    <t>A090C</t>
  </si>
  <si>
    <t>Payroll Services Specialist</t>
  </si>
  <si>
    <t>S031C</t>
  </si>
  <si>
    <t>Skilled Tradesman</t>
  </si>
  <si>
    <t>S044C</t>
  </si>
  <si>
    <t>Food Production Manager</t>
  </si>
  <si>
    <t>C051C</t>
  </si>
  <si>
    <t>Financial Aid Specialist</t>
  </si>
  <si>
    <t>T072C</t>
  </si>
  <si>
    <t>Security Officer Supervisor</t>
  </si>
  <si>
    <t>G218C</t>
  </si>
  <si>
    <t>Student Recruitment Specialist</t>
  </si>
  <si>
    <t>A098C</t>
  </si>
  <si>
    <t>Fiscal Support Specialist</t>
  </si>
  <si>
    <t>C056C</t>
  </si>
  <si>
    <t>Administrative Specialist III</t>
  </si>
  <si>
    <t>S050C</t>
  </si>
  <si>
    <t>Maintenance Specialist</t>
  </si>
  <si>
    <t>E058C</t>
  </si>
  <si>
    <t>Library Specialist</t>
  </si>
  <si>
    <t>D091C</t>
  </si>
  <si>
    <t>Computer Lab Technician</t>
  </si>
  <si>
    <t>C073C</t>
  </si>
  <si>
    <t>Administrative Specialist II</t>
  </si>
  <si>
    <t>C079C</t>
  </si>
  <si>
    <t>Admissions Specialist</t>
  </si>
  <si>
    <t>S065C</t>
  </si>
  <si>
    <t>Maintenance Assistant</t>
  </si>
  <si>
    <t>C087C</t>
  </si>
  <si>
    <t>Administrative Specialist I</t>
  </si>
  <si>
    <t>S085C</t>
  </si>
  <si>
    <t>Food Preparation Specialist</t>
  </si>
  <si>
    <t>S087C</t>
  </si>
  <si>
    <t>Institutional Services Assistant</t>
  </si>
  <si>
    <t>GRADE C121</t>
  </si>
  <si>
    <t>GRADE C119</t>
  </si>
  <si>
    <t>GRADE C118</t>
  </si>
  <si>
    <t>GRADE C117</t>
  </si>
  <si>
    <t>GRADE C116</t>
  </si>
  <si>
    <t>GRADE C115</t>
  </si>
  <si>
    <t>GRADE C114</t>
  </si>
  <si>
    <t>GRADE C113</t>
  </si>
  <si>
    <t>GRADE C112</t>
  </si>
  <si>
    <t>GRADE C111</t>
  </si>
  <si>
    <t>GRADE C110</t>
  </si>
  <si>
    <t>GRADE C109</t>
  </si>
  <si>
    <t>GRADE C108</t>
  </si>
  <si>
    <t>GRADE C106</t>
  </si>
  <si>
    <t>GRADE C104</t>
  </si>
  <si>
    <t>GRADE C103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</si>
</sst>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6" formatCode="\(##.00\)"/>
  </numFmts>
  <fonts count="7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</cellStyleXfs>
  <cellXfs count="57">
    <xf numFmtId="0" fontId="0" fillId="2" borderId="0" xfId="0"/>
    <xf numFmtId="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7" applyNumberFormat="1" applyFont="1" applyFill="1" applyBorder="1" applyAlignment="1">
      <alignment horizontal="center"/>
    </xf>
    <xf numFmtId="0" fontId="1" fillId="0" borderId="5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2" fillId="0" borderId="11" xfId="0" applyNumberFormat="1" applyFont="1" applyFill="1" applyBorder="1"/>
    <xf numFmtId="0" fontId="1" fillId="0" borderId="0" xfId="0" applyNumberFormat="1" applyFont="1" applyFill="1"/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7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0" xfId="7" applyNumberFormat="1" applyFont="1" applyFill="1" applyBorder="1"/>
    <xf numFmtId="0" fontId="1" fillId="0" borderId="0" xfId="7" applyNumberFormat="1" applyFont="1" applyFill="1" applyBorder="1" applyAlignment="1">
      <alignment horizontal="left"/>
    </xf>
    <xf numFmtId="164" fontId="1" fillId="0" borderId="0" xfId="7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center"/>
    </xf>
    <xf numFmtId="3" fontId="2" fillId="0" borderId="5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0" fontId="6" fillId="0" borderId="0" xfId="0" applyNumberFormat="1" applyFont="1" applyFill="1" applyAlignment="1">
      <alignment horizontal="center"/>
    </xf>
  </cellXfs>
  <cellStyles count="8">
    <cellStyle name="Comma 2" xfId="3"/>
    <cellStyle name="Comma 2 2" xfId="1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showOutlineSymbols="0" zoomScaleNormal="100" zoomScaleSheetLayoutView="100" workbookViewId="0">
      <selection activeCell="A105" sqref="A105:XFD592"/>
    </sheetView>
  </sheetViews>
  <sheetFormatPr defaultColWidth="12.75" defaultRowHeight="12.75" customHeight="1" x14ac:dyDescent="0.2"/>
  <cols>
    <col min="1" max="1" width="5.375" style="33" customWidth="1"/>
    <col min="2" max="2" width="6.375" style="33" customWidth="1"/>
    <col min="3" max="3" width="6.375" style="48" customWidth="1"/>
    <col min="4" max="4" width="3.625" style="47" customWidth="1"/>
    <col min="5" max="5" width="37.625" style="46" customWidth="1"/>
    <col min="6" max="6" width="5.375" style="35" customWidth="1"/>
    <col min="7" max="7" width="14.375" style="33" customWidth="1"/>
    <col min="8" max="8" width="5.375" style="33" customWidth="1"/>
    <col min="9" max="9" width="14.375" style="33" customWidth="1"/>
    <col min="10" max="10" width="5.375" style="33" customWidth="1"/>
    <col min="11" max="11" width="14.375" style="33" customWidth="1"/>
    <col min="12" max="12" width="5.375" style="33" customWidth="1"/>
    <col min="13" max="13" width="14.375" style="33" customWidth="1"/>
    <col min="14" max="14" width="5.375" style="33" customWidth="1"/>
    <col min="15" max="15" width="14.375" style="33" customWidth="1"/>
    <col min="16" max="16" width="5.625" style="1" customWidth="1"/>
    <col min="17" max="16384" width="12.75" style="1"/>
  </cols>
  <sheetData>
    <row r="1" spans="1:16" x14ac:dyDescent="0.2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6" s="46" customFormat="1" ht="12.75" customHeight="1" x14ac:dyDescent="0.2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6" ht="12.75" customHeight="1" thickBot="1" x14ac:dyDescent="0.25">
      <c r="A3" s="24"/>
      <c r="B3" s="20"/>
      <c r="C3" s="23"/>
      <c r="D3" s="22"/>
      <c r="E3" s="21"/>
      <c r="F3" s="20"/>
      <c r="G3" s="20"/>
      <c r="H3" s="19"/>
      <c r="I3" s="20"/>
      <c r="J3" s="19"/>
      <c r="K3" s="20"/>
      <c r="L3" s="19"/>
      <c r="M3" s="19"/>
      <c r="N3" s="18"/>
      <c r="O3" s="18"/>
    </row>
    <row r="4" spans="1:16" ht="12.75" customHeight="1" x14ac:dyDescent="0.2">
      <c r="A4" s="17"/>
      <c r="B4" s="14"/>
      <c r="C4" s="16"/>
      <c r="D4" s="15"/>
      <c r="E4" s="14"/>
      <c r="F4" s="14"/>
      <c r="G4" s="50"/>
      <c r="H4" s="14"/>
      <c r="I4" s="50"/>
      <c r="J4" s="14"/>
      <c r="K4" s="50"/>
      <c r="L4" s="14"/>
      <c r="M4" s="50"/>
      <c r="N4" s="34"/>
      <c r="O4" s="51" t="s">
        <v>31</v>
      </c>
    </row>
    <row r="5" spans="1:16" ht="12.75" customHeight="1" x14ac:dyDescent="0.2">
      <c r="A5" s="13"/>
      <c r="B5" s="52"/>
      <c r="C5" s="11"/>
      <c r="D5" s="10"/>
      <c r="E5" s="52"/>
      <c r="G5" s="53" t="s">
        <v>30</v>
      </c>
      <c r="I5" s="53" t="s">
        <v>29</v>
      </c>
      <c r="K5" s="53" t="s">
        <v>28</v>
      </c>
      <c r="M5" s="52" t="s">
        <v>27</v>
      </c>
      <c r="O5" s="54" t="s">
        <v>26</v>
      </c>
    </row>
    <row r="6" spans="1:16" ht="12.75" customHeight="1" x14ac:dyDescent="0.2">
      <c r="A6" s="12" t="s">
        <v>25</v>
      </c>
      <c r="B6" s="52" t="s">
        <v>24</v>
      </c>
      <c r="C6" s="11" t="s">
        <v>23</v>
      </c>
      <c r="D6" s="10"/>
      <c r="E6" s="52" t="s">
        <v>22</v>
      </c>
      <c r="G6" s="53" t="s">
        <v>56</v>
      </c>
      <c r="I6" s="53" t="s">
        <v>35</v>
      </c>
      <c r="K6" s="53" t="s">
        <v>56</v>
      </c>
      <c r="L6" s="52"/>
      <c r="M6" s="53" t="s">
        <v>57</v>
      </c>
      <c r="N6" s="52"/>
      <c r="O6" s="54" t="s">
        <v>57</v>
      </c>
    </row>
    <row r="7" spans="1:16" ht="12.75" customHeight="1" x14ac:dyDescent="0.2">
      <c r="A7" s="12" t="s">
        <v>21</v>
      </c>
      <c r="B7" s="52" t="s">
        <v>20</v>
      </c>
      <c r="C7" s="11" t="s">
        <v>17</v>
      </c>
      <c r="D7" s="10"/>
      <c r="E7" s="52" t="s">
        <v>19</v>
      </c>
      <c r="F7" s="52" t="s">
        <v>17</v>
      </c>
      <c r="G7" s="53" t="s">
        <v>16</v>
      </c>
      <c r="H7" s="52" t="s">
        <v>18</v>
      </c>
      <c r="I7" s="53" t="s">
        <v>16</v>
      </c>
      <c r="J7" s="52" t="s">
        <v>17</v>
      </c>
      <c r="K7" s="53" t="s">
        <v>16</v>
      </c>
      <c r="L7" s="52" t="s">
        <v>18</v>
      </c>
      <c r="M7" s="53" t="s">
        <v>16</v>
      </c>
      <c r="N7" s="53" t="s">
        <v>17</v>
      </c>
      <c r="O7" s="54" t="s">
        <v>16</v>
      </c>
    </row>
    <row r="8" spans="1:16" ht="12.75" customHeight="1" thickBot="1" x14ac:dyDescent="0.25">
      <c r="A8" s="9"/>
      <c r="B8" s="6"/>
      <c r="C8" s="8"/>
      <c r="D8" s="7"/>
      <c r="E8" s="6"/>
      <c r="F8" s="6"/>
      <c r="G8" s="5"/>
      <c r="H8" s="6"/>
      <c r="I8" s="5"/>
      <c r="J8" s="6"/>
      <c r="K8" s="5"/>
      <c r="L8" s="6"/>
      <c r="M8" s="5"/>
      <c r="N8" s="6"/>
      <c r="O8" s="36"/>
      <c r="P8" s="55">
        <v>1.4E-2</v>
      </c>
    </row>
    <row r="9" spans="1:16" ht="12.75" customHeight="1" thickBot="1" x14ac:dyDescent="0.25">
      <c r="A9" s="28"/>
      <c r="B9" s="32"/>
      <c r="C9" s="4"/>
      <c r="D9" s="4"/>
      <c r="E9" s="32"/>
      <c r="F9" s="32"/>
      <c r="G9" s="32"/>
      <c r="H9" s="3"/>
      <c r="I9" s="32"/>
      <c r="J9" s="3"/>
      <c r="K9" s="32"/>
      <c r="L9" s="3"/>
      <c r="M9" s="3"/>
      <c r="N9" s="3"/>
      <c r="O9" s="3"/>
    </row>
    <row r="10" spans="1:16" ht="12.75" customHeight="1" thickBot="1" x14ac:dyDescent="0.25">
      <c r="A10" s="18"/>
      <c r="B10" s="18"/>
      <c r="C10" s="37"/>
      <c r="D10" s="38"/>
      <c r="E10" s="39" t="s">
        <v>33</v>
      </c>
      <c r="F10" s="49"/>
      <c r="G10" s="28"/>
    </row>
    <row r="11" spans="1:16" ht="15" customHeight="1" x14ac:dyDescent="0.2">
      <c r="A11" s="18"/>
      <c r="B11" s="18"/>
      <c r="C11" s="37"/>
      <c r="D11" s="38"/>
      <c r="E11" s="40"/>
      <c r="F11" s="18"/>
      <c r="G11" s="18"/>
    </row>
    <row r="12" spans="1:16" ht="12.75" customHeight="1" x14ac:dyDescent="0.2">
      <c r="A12" s="2"/>
      <c r="B12" s="2"/>
      <c r="C12" s="29"/>
      <c r="D12" s="26"/>
      <c r="E12" s="26" t="s">
        <v>9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ht="12.75" customHeight="1" x14ac:dyDescent="0.2">
      <c r="A13" s="2"/>
      <c r="B13" s="2"/>
      <c r="C13" s="29"/>
      <c r="D13" s="26"/>
      <c r="E13" s="26" t="s">
        <v>15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6" ht="12.75" customHeight="1" x14ac:dyDescent="0.2">
      <c r="A14" s="2"/>
      <c r="B14" s="2"/>
      <c r="C14" s="41">
        <v>1</v>
      </c>
      <c r="D14" s="26"/>
      <c r="E14" s="26" t="s">
        <v>34</v>
      </c>
      <c r="F14" s="28">
        <v>1</v>
      </c>
      <c r="G14" s="30">
        <v>161444.2781515739</v>
      </c>
      <c r="H14" s="28"/>
      <c r="I14" s="30"/>
      <c r="J14" s="28"/>
      <c r="K14" s="30"/>
      <c r="L14" s="28"/>
      <c r="M14" s="30">
        <f t="shared" ref="M14:M32" si="0">G14*(1+$P$8)</f>
        <v>163704.49804569595</v>
      </c>
      <c r="N14" s="30"/>
    </row>
    <row r="15" spans="1:16" ht="12.75" customHeight="1" x14ac:dyDescent="0.2">
      <c r="A15" s="2"/>
      <c r="B15" s="2"/>
      <c r="C15" s="41">
        <v>2</v>
      </c>
      <c r="D15" s="26"/>
      <c r="E15" s="26" t="s">
        <v>14</v>
      </c>
      <c r="F15" s="28">
        <v>1</v>
      </c>
      <c r="G15" s="30">
        <v>129579.56602686559</v>
      </c>
      <c r="H15" s="28"/>
      <c r="I15" s="30"/>
      <c r="J15" s="28"/>
      <c r="K15" s="30"/>
      <c r="L15" s="28"/>
      <c r="M15" s="30">
        <f t="shared" si="0"/>
        <v>131393.67995124171</v>
      </c>
      <c r="N15" s="30"/>
    </row>
    <row r="16" spans="1:16" ht="12.75" customHeight="1" x14ac:dyDescent="0.2">
      <c r="A16" s="2"/>
      <c r="B16" s="2"/>
      <c r="C16" s="41">
        <v>3</v>
      </c>
      <c r="D16" s="26"/>
      <c r="E16" s="26" t="s">
        <v>13</v>
      </c>
      <c r="F16" s="28">
        <v>1</v>
      </c>
      <c r="G16" s="30">
        <v>121512.87549019573</v>
      </c>
      <c r="H16" s="28"/>
      <c r="I16" s="30"/>
      <c r="J16" s="28"/>
      <c r="K16" s="30"/>
      <c r="L16" s="28"/>
      <c r="M16" s="30">
        <f t="shared" si="0"/>
        <v>123214.05574705848</v>
      </c>
      <c r="N16" s="30"/>
    </row>
    <row r="17" spans="1:14" ht="12.75" customHeight="1" x14ac:dyDescent="0.2">
      <c r="A17" s="2"/>
      <c r="B17" s="2"/>
      <c r="C17" s="41">
        <v>4</v>
      </c>
      <c r="D17" s="26"/>
      <c r="E17" s="26" t="s">
        <v>12</v>
      </c>
      <c r="F17" s="28">
        <v>1</v>
      </c>
      <c r="G17" s="30">
        <v>121512.87549019573</v>
      </c>
      <c r="H17" s="28"/>
      <c r="I17" s="30"/>
      <c r="J17" s="28"/>
      <c r="K17" s="30"/>
      <c r="L17" s="28"/>
      <c r="M17" s="30">
        <f t="shared" si="0"/>
        <v>123214.05574705848</v>
      </c>
      <c r="N17" s="30"/>
    </row>
    <row r="18" spans="1:14" s="25" customFormat="1" ht="12.75" customHeight="1" x14ac:dyDescent="0.2">
      <c r="A18" s="2"/>
      <c r="B18" s="2"/>
      <c r="C18" s="41">
        <v>5</v>
      </c>
      <c r="D18" s="26"/>
      <c r="E18" s="26" t="s">
        <v>41</v>
      </c>
      <c r="F18" s="28">
        <v>1</v>
      </c>
      <c r="G18" s="30">
        <v>100699.84314000001</v>
      </c>
      <c r="H18" s="28"/>
      <c r="I18" s="30"/>
      <c r="J18" s="28"/>
      <c r="K18" s="30"/>
      <c r="L18" s="28"/>
      <c r="M18" s="30">
        <f t="shared" si="0"/>
        <v>102109.64094396001</v>
      </c>
      <c r="N18" s="30"/>
    </row>
    <row r="19" spans="1:14" s="25" customFormat="1" ht="12.75" customHeight="1" x14ac:dyDescent="0.2">
      <c r="A19" s="2"/>
      <c r="B19" s="2"/>
      <c r="C19" s="41">
        <v>6</v>
      </c>
      <c r="D19" s="26"/>
      <c r="E19" s="26" t="s">
        <v>42</v>
      </c>
      <c r="F19" s="28">
        <v>1</v>
      </c>
      <c r="G19" s="30">
        <v>100699.84314000001</v>
      </c>
      <c r="H19" s="28"/>
      <c r="I19" s="30"/>
      <c r="J19" s="28"/>
      <c r="K19" s="30"/>
      <c r="L19" s="28"/>
      <c r="M19" s="30">
        <f t="shared" si="0"/>
        <v>102109.64094396001</v>
      </c>
      <c r="N19" s="30"/>
    </row>
    <row r="20" spans="1:14" ht="12.75" customHeight="1" x14ac:dyDescent="0.2">
      <c r="A20" s="2"/>
      <c r="B20" s="2"/>
      <c r="C20" s="41">
        <v>7</v>
      </c>
      <c r="D20" s="26"/>
      <c r="E20" s="26" t="s">
        <v>54</v>
      </c>
      <c r="F20" s="28">
        <v>1</v>
      </c>
      <c r="G20" s="30">
        <v>94823.433456608836</v>
      </c>
      <c r="H20" s="28"/>
      <c r="I20" s="30"/>
      <c r="J20" s="28"/>
      <c r="K20" s="30"/>
      <c r="L20" s="28"/>
      <c r="M20" s="30">
        <f t="shared" si="0"/>
        <v>96150.961525001359</v>
      </c>
      <c r="N20" s="30"/>
    </row>
    <row r="21" spans="1:14" ht="12.75" customHeight="1" x14ac:dyDescent="0.2">
      <c r="A21" s="2"/>
      <c r="B21" s="2"/>
      <c r="C21" s="41">
        <v>8</v>
      </c>
      <c r="D21" s="26"/>
      <c r="E21" s="26" t="s">
        <v>11</v>
      </c>
      <c r="F21" s="28">
        <v>1</v>
      </c>
      <c r="G21" s="30">
        <v>94823.433456608836</v>
      </c>
      <c r="H21" s="28"/>
      <c r="I21" s="30"/>
      <c r="J21" s="28"/>
      <c r="K21" s="30"/>
      <c r="L21" s="28"/>
      <c r="M21" s="30">
        <f t="shared" si="0"/>
        <v>96150.961525001359</v>
      </c>
      <c r="N21" s="30"/>
    </row>
    <row r="22" spans="1:14" ht="12.75" customHeight="1" x14ac:dyDescent="0.2">
      <c r="A22" s="2"/>
      <c r="B22" s="2"/>
      <c r="C22" s="41">
        <v>9</v>
      </c>
      <c r="D22" s="26"/>
      <c r="E22" s="26" t="s">
        <v>10</v>
      </c>
      <c r="F22" s="28">
        <v>1</v>
      </c>
      <c r="G22" s="30">
        <v>94634.611241817358</v>
      </c>
      <c r="H22" s="28"/>
      <c r="I22" s="30"/>
      <c r="J22" s="28"/>
      <c r="K22" s="30"/>
      <c r="L22" s="28"/>
      <c r="M22" s="30">
        <f t="shared" si="0"/>
        <v>95959.495799202807</v>
      </c>
      <c r="N22" s="30"/>
    </row>
    <row r="23" spans="1:14" ht="12.75" customHeight="1" x14ac:dyDescent="0.2">
      <c r="A23" s="2"/>
      <c r="B23" s="2"/>
      <c r="C23" s="41">
        <v>10</v>
      </c>
      <c r="D23" s="26"/>
      <c r="E23" s="26" t="s">
        <v>36</v>
      </c>
      <c r="F23" s="28">
        <v>1</v>
      </c>
      <c r="G23" s="30">
        <v>93791.976051999649</v>
      </c>
      <c r="H23" s="28"/>
      <c r="I23" s="30"/>
      <c r="J23" s="28"/>
      <c r="K23" s="30"/>
      <c r="L23" s="28"/>
      <c r="M23" s="30">
        <f t="shared" si="0"/>
        <v>95105.063716727644</v>
      </c>
      <c r="N23" s="30"/>
    </row>
    <row r="24" spans="1:14" ht="12.75" customHeight="1" x14ac:dyDescent="0.2">
      <c r="A24" s="2"/>
      <c r="B24" s="2"/>
      <c r="C24" s="41">
        <v>11</v>
      </c>
      <c r="D24" s="26"/>
      <c r="E24" s="26" t="s">
        <v>37</v>
      </c>
      <c r="F24" s="28">
        <v>1</v>
      </c>
      <c r="G24" s="30">
        <v>93053.385756046599</v>
      </c>
      <c r="H24" s="28"/>
      <c r="I24" s="30"/>
      <c r="J24" s="28"/>
      <c r="K24" s="30"/>
      <c r="L24" s="28"/>
      <c r="M24" s="30">
        <f t="shared" si="0"/>
        <v>94356.133156631258</v>
      </c>
      <c r="N24" s="30"/>
    </row>
    <row r="25" spans="1:14" ht="12.75" customHeight="1" x14ac:dyDescent="0.2">
      <c r="A25" s="2"/>
      <c r="B25" s="2"/>
      <c r="C25" s="41">
        <v>12</v>
      </c>
      <c r="D25" s="26"/>
      <c r="E25" s="26" t="s">
        <v>38</v>
      </c>
      <c r="F25" s="28">
        <v>1</v>
      </c>
      <c r="G25" s="30">
        <v>92986.591503195174</v>
      </c>
      <c r="H25" s="28"/>
      <c r="I25" s="30"/>
      <c r="J25" s="28"/>
      <c r="K25" s="30"/>
      <c r="L25" s="28"/>
      <c r="M25" s="30">
        <f t="shared" si="0"/>
        <v>94288.403784239912</v>
      </c>
      <c r="N25" s="30"/>
    </row>
    <row r="26" spans="1:14" s="25" customFormat="1" ht="12.75" customHeight="1" x14ac:dyDescent="0.2">
      <c r="A26" s="2"/>
      <c r="B26" s="2"/>
      <c r="C26" s="41">
        <v>13</v>
      </c>
      <c r="D26" s="26"/>
      <c r="E26" s="26" t="s">
        <v>43</v>
      </c>
      <c r="F26" s="28">
        <v>1</v>
      </c>
      <c r="G26" s="30">
        <v>92986.80144000001</v>
      </c>
      <c r="H26" s="28"/>
      <c r="I26" s="30"/>
      <c r="J26" s="28"/>
      <c r="K26" s="30"/>
      <c r="L26" s="28"/>
      <c r="M26" s="30">
        <f t="shared" si="0"/>
        <v>94288.616660160013</v>
      </c>
      <c r="N26" s="30"/>
    </row>
    <row r="27" spans="1:14" s="25" customFormat="1" ht="12.75" customHeight="1" x14ac:dyDescent="0.2">
      <c r="A27" s="2"/>
      <c r="B27" s="2"/>
      <c r="C27" s="41">
        <v>14</v>
      </c>
      <c r="D27" s="26"/>
      <c r="E27" s="26" t="s">
        <v>44</v>
      </c>
      <c r="F27" s="28">
        <v>1</v>
      </c>
      <c r="G27" s="30">
        <v>90892.488679200018</v>
      </c>
      <c r="H27" s="28"/>
      <c r="I27" s="30"/>
      <c r="J27" s="28"/>
      <c r="K27" s="30"/>
      <c r="L27" s="28"/>
      <c r="M27" s="30">
        <f t="shared" si="0"/>
        <v>92164.983520708818</v>
      </c>
      <c r="N27" s="30"/>
    </row>
    <row r="28" spans="1:14" ht="12.75" customHeight="1" x14ac:dyDescent="0.2">
      <c r="A28" s="2"/>
      <c r="B28" s="2"/>
      <c r="C28" s="41">
        <v>15</v>
      </c>
      <c r="D28" s="26"/>
      <c r="E28" s="26" t="s">
        <v>39</v>
      </c>
      <c r="F28" s="28">
        <v>1</v>
      </c>
      <c r="G28" s="30">
        <v>88002.712636590237</v>
      </c>
      <c r="H28" s="28"/>
      <c r="I28" s="30"/>
      <c r="J28" s="28"/>
      <c r="K28" s="30"/>
      <c r="L28" s="28"/>
      <c r="M28" s="30">
        <f t="shared" si="0"/>
        <v>89234.750613502503</v>
      </c>
      <c r="N28" s="30"/>
    </row>
    <row r="29" spans="1:14" s="25" customFormat="1" ht="12.75" customHeight="1" x14ac:dyDescent="0.2">
      <c r="A29" s="2"/>
      <c r="B29" s="2"/>
      <c r="C29" s="41">
        <v>16</v>
      </c>
      <c r="D29" s="26"/>
      <c r="E29" s="26" t="s">
        <v>45</v>
      </c>
      <c r="F29" s="28">
        <v>1</v>
      </c>
      <c r="G29" s="30">
        <v>85173.495420000007</v>
      </c>
      <c r="H29" s="28"/>
      <c r="I29" s="30"/>
      <c r="J29" s="28"/>
      <c r="K29" s="30"/>
      <c r="L29" s="28"/>
      <c r="M29" s="30">
        <f t="shared" si="0"/>
        <v>86365.924355880008</v>
      </c>
      <c r="N29" s="30"/>
    </row>
    <row r="30" spans="1:14" s="25" customFormat="1" ht="12.75" customHeight="1" x14ac:dyDescent="0.2">
      <c r="A30" s="2"/>
      <c r="B30" s="2"/>
      <c r="C30" s="41">
        <v>17</v>
      </c>
      <c r="D30" s="26"/>
      <c r="E30" s="26" t="s">
        <v>46</v>
      </c>
      <c r="F30" s="28">
        <v>1</v>
      </c>
      <c r="G30" s="30">
        <v>86378.756100000013</v>
      </c>
      <c r="H30" s="28"/>
      <c r="I30" s="30"/>
      <c r="J30" s="28"/>
      <c r="K30" s="30"/>
      <c r="L30" s="28"/>
      <c r="M30" s="30">
        <f t="shared" si="0"/>
        <v>87588.058685400014</v>
      </c>
      <c r="N30" s="30"/>
    </row>
    <row r="31" spans="1:14" s="25" customFormat="1" ht="12.75" customHeight="1" x14ac:dyDescent="0.2">
      <c r="A31" s="2"/>
      <c r="B31" s="2"/>
      <c r="C31" s="41">
        <v>18</v>
      </c>
      <c r="D31" s="26"/>
      <c r="E31" s="26" t="s">
        <v>47</v>
      </c>
      <c r="F31" s="28">
        <v>1</v>
      </c>
      <c r="G31" s="30">
        <v>80281.432140000004</v>
      </c>
      <c r="H31" s="28"/>
      <c r="I31" s="30"/>
      <c r="J31" s="28"/>
      <c r="K31" s="30"/>
      <c r="L31" s="28"/>
      <c r="M31" s="30">
        <f t="shared" si="0"/>
        <v>81405.372189960006</v>
      </c>
      <c r="N31" s="30"/>
    </row>
    <row r="32" spans="1:14" s="25" customFormat="1" ht="12.75" customHeight="1" x14ac:dyDescent="0.2">
      <c r="A32" s="2"/>
      <c r="B32" s="2"/>
      <c r="C32" s="29">
        <v>19</v>
      </c>
      <c r="D32" s="26"/>
      <c r="E32" s="42" t="s">
        <v>48</v>
      </c>
      <c r="F32" s="43">
        <v>1</v>
      </c>
      <c r="G32" s="30">
        <v>67365.09</v>
      </c>
      <c r="H32" s="43"/>
      <c r="I32" s="30"/>
      <c r="J32" s="43"/>
      <c r="K32" s="30"/>
      <c r="L32" s="43"/>
      <c r="M32" s="30">
        <f t="shared" si="0"/>
        <v>68308.201260000002</v>
      </c>
      <c r="N32" s="31"/>
    </row>
    <row r="33" spans="1:14" ht="12.75" customHeight="1" x14ac:dyDescent="0.2">
      <c r="A33" s="2"/>
      <c r="B33" s="2"/>
      <c r="C33" s="29"/>
      <c r="D33" s="26"/>
      <c r="E33" s="27" t="s">
        <v>0</v>
      </c>
      <c r="F33" s="28">
        <f>SUM(F14:F32)</f>
        <v>19</v>
      </c>
      <c r="G33" s="30"/>
      <c r="H33" s="28">
        <f>SUM(H14:H32)</f>
        <v>0</v>
      </c>
      <c r="I33" s="30"/>
      <c r="J33" s="28">
        <f>SUM(J14:J32)</f>
        <v>0</v>
      </c>
      <c r="K33" s="30"/>
      <c r="L33" s="28">
        <f>SUM(L14:L32)</f>
        <v>0</v>
      </c>
      <c r="M33" s="30"/>
      <c r="N33" s="28">
        <f>SUM(N14:N32)</f>
        <v>0</v>
      </c>
    </row>
    <row r="34" spans="1:14" s="25" customFormat="1" ht="12.75" customHeight="1" x14ac:dyDescent="0.2">
      <c r="A34" s="2"/>
      <c r="B34" s="2"/>
      <c r="C34" s="29"/>
      <c r="D34" s="26"/>
      <c r="E34" s="26"/>
      <c r="F34" s="28"/>
      <c r="G34" s="30"/>
      <c r="H34" s="28"/>
      <c r="I34" s="30"/>
      <c r="J34" s="28"/>
      <c r="K34" s="30"/>
      <c r="L34" s="28"/>
      <c r="M34" s="30"/>
      <c r="N34" s="28"/>
    </row>
    <row r="35" spans="1:14" s="25" customFormat="1" ht="12.75" customHeight="1" x14ac:dyDescent="0.2">
      <c r="A35" s="2"/>
      <c r="B35" s="2"/>
      <c r="C35" s="29"/>
      <c r="D35" s="26"/>
      <c r="E35" s="26" t="s">
        <v>9</v>
      </c>
      <c r="F35" s="28"/>
      <c r="G35" s="30"/>
      <c r="H35" s="28"/>
      <c r="I35" s="30"/>
      <c r="J35" s="28"/>
      <c r="K35" s="30"/>
      <c r="L35" s="28"/>
      <c r="M35" s="30"/>
      <c r="N35" s="28"/>
    </row>
    <row r="36" spans="1:14" s="25" customFormat="1" ht="12.75" customHeight="1" x14ac:dyDescent="0.2">
      <c r="A36" s="2"/>
      <c r="B36" s="2"/>
      <c r="C36" s="29"/>
      <c r="D36" s="26"/>
      <c r="E36" s="26" t="s">
        <v>58</v>
      </c>
      <c r="F36" s="28"/>
      <c r="G36" s="30"/>
      <c r="H36" s="28"/>
      <c r="I36" s="30"/>
      <c r="J36" s="28"/>
      <c r="K36" s="30"/>
      <c r="L36" s="28"/>
      <c r="M36" s="30"/>
      <c r="N36" s="28"/>
    </row>
    <row r="37" spans="1:14" s="25" customFormat="1" ht="12.75" customHeight="1" x14ac:dyDescent="0.2">
      <c r="A37" s="2"/>
      <c r="B37" s="2" t="s">
        <v>59</v>
      </c>
      <c r="C37" s="29">
        <v>20</v>
      </c>
      <c r="D37" s="26"/>
      <c r="E37" s="26" t="s">
        <v>60</v>
      </c>
      <c r="F37" s="28">
        <v>1</v>
      </c>
      <c r="G37" s="30" t="s">
        <v>123</v>
      </c>
      <c r="H37" s="28"/>
      <c r="I37" s="30"/>
      <c r="J37" s="28"/>
      <c r="K37" s="30"/>
      <c r="L37" s="28"/>
      <c r="M37" s="30" t="s">
        <v>123</v>
      </c>
      <c r="N37" s="28"/>
    </row>
    <row r="38" spans="1:14" s="25" customFormat="1" ht="12.75" customHeight="1" x14ac:dyDescent="0.2">
      <c r="A38" s="2"/>
      <c r="B38" s="2" t="s">
        <v>61</v>
      </c>
      <c r="C38" s="29">
        <v>21</v>
      </c>
      <c r="D38" s="26"/>
      <c r="E38" s="26" t="s">
        <v>62</v>
      </c>
      <c r="F38" s="28">
        <v>2</v>
      </c>
      <c r="G38" s="30" t="s">
        <v>124</v>
      </c>
      <c r="H38" s="28"/>
      <c r="I38" s="30"/>
      <c r="J38" s="28"/>
      <c r="K38" s="30"/>
      <c r="L38" s="28"/>
      <c r="M38" s="30" t="s">
        <v>124</v>
      </c>
      <c r="N38" s="28"/>
    </row>
    <row r="39" spans="1:14" s="25" customFormat="1" ht="12.75" customHeight="1" x14ac:dyDescent="0.2">
      <c r="A39" s="2"/>
      <c r="B39" s="2" t="s">
        <v>63</v>
      </c>
      <c r="C39" s="29">
        <v>22</v>
      </c>
      <c r="D39" s="26"/>
      <c r="E39" s="26" t="s">
        <v>64</v>
      </c>
      <c r="F39" s="28">
        <v>1</v>
      </c>
      <c r="G39" s="30" t="s">
        <v>124</v>
      </c>
      <c r="H39" s="28"/>
      <c r="I39" s="30"/>
      <c r="J39" s="28"/>
      <c r="K39" s="30"/>
      <c r="L39" s="28"/>
      <c r="M39" s="30" t="s">
        <v>124</v>
      </c>
      <c r="N39" s="28"/>
    </row>
    <row r="40" spans="1:14" s="25" customFormat="1" ht="12.75" customHeight="1" x14ac:dyDescent="0.2">
      <c r="A40" s="2"/>
      <c r="B40" s="2" t="s">
        <v>65</v>
      </c>
      <c r="C40" s="29">
        <v>23</v>
      </c>
      <c r="D40" s="26"/>
      <c r="E40" s="26" t="s">
        <v>66</v>
      </c>
      <c r="F40" s="28">
        <v>1</v>
      </c>
      <c r="G40" s="30" t="s">
        <v>124</v>
      </c>
      <c r="H40" s="28"/>
      <c r="I40" s="30"/>
      <c r="J40" s="28"/>
      <c r="K40" s="30"/>
      <c r="L40" s="28"/>
      <c r="M40" s="30" t="s">
        <v>124</v>
      </c>
      <c r="N40" s="28"/>
    </row>
    <row r="41" spans="1:14" s="25" customFormat="1" ht="12.75" customHeight="1" x14ac:dyDescent="0.2">
      <c r="A41" s="2"/>
      <c r="B41" s="2" t="s">
        <v>67</v>
      </c>
      <c r="C41" s="29">
        <v>24</v>
      </c>
      <c r="D41" s="26"/>
      <c r="E41" s="26" t="s">
        <v>68</v>
      </c>
      <c r="F41" s="28">
        <v>1</v>
      </c>
      <c r="G41" s="30" t="s">
        <v>125</v>
      </c>
      <c r="H41" s="28"/>
      <c r="I41" s="30"/>
      <c r="J41" s="28"/>
      <c r="K41" s="30"/>
      <c r="L41" s="28"/>
      <c r="M41" s="30" t="s">
        <v>125</v>
      </c>
      <c r="N41" s="28"/>
    </row>
    <row r="42" spans="1:14" s="25" customFormat="1" ht="12.75" customHeight="1" x14ac:dyDescent="0.2">
      <c r="A42" s="2"/>
      <c r="B42" s="2" t="s">
        <v>69</v>
      </c>
      <c r="C42" s="29">
        <v>25</v>
      </c>
      <c r="D42" s="26"/>
      <c r="E42" s="26" t="s">
        <v>70</v>
      </c>
      <c r="F42" s="28">
        <v>1</v>
      </c>
      <c r="G42" s="30" t="s">
        <v>126</v>
      </c>
      <c r="H42" s="28"/>
      <c r="I42" s="30"/>
      <c r="J42" s="28"/>
      <c r="K42" s="30"/>
      <c r="L42" s="28"/>
      <c r="M42" s="30" t="s">
        <v>126</v>
      </c>
      <c r="N42" s="28"/>
    </row>
    <row r="43" spans="1:14" s="25" customFormat="1" ht="12.75" customHeight="1" x14ac:dyDescent="0.2">
      <c r="A43" s="2"/>
      <c r="B43" s="2" t="s">
        <v>71</v>
      </c>
      <c r="C43" s="29">
        <v>26</v>
      </c>
      <c r="D43" s="26"/>
      <c r="E43" s="26" t="s">
        <v>72</v>
      </c>
      <c r="F43" s="28">
        <v>1</v>
      </c>
      <c r="G43" s="30" t="s">
        <v>126</v>
      </c>
      <c r="H43" s="28"/>
      <c r="I43" s="30"/>
      <c r="J43" s="28"/>
      <c r="K43" s="30"/>
      <c r="L43" s="28"/>
      <c r="M43" s="30" t="s">
        <v>126</v>
      </c>
      <c r="N43" s="28"/>
    </row>
    <row r="44" spans="1:14" s="25" customFormat="1" ht="12.75" customHeight="1" x14ac:dyDescent="0.2">
      <c r="A44" s="2"/>
      <c r="B44" s="2" t="s">
        <v>73</v>
      </c>
      <c r="C44" s="29">
        <v>27</v>
      </c>
      <c r="D44" s="26"/>
      <c r="E44" s="26" t="s">
        <v>74</v>
      </c>
      <c r="F44" s="28">
        <v>1</v>
      </c>
      <c r="G44" s="30" t="s">
        <v>126</v>
      </c>
      <c r="H44" s="28"/>
      <c r="I44" s="30"/>
      <c r="J44" s="28"/>
      <c r="K44" s="30"/>
      <c r="L44" s="28"/>
      <c r="M44" s="30" t="s">
        <v>126</v>
      </c>
      <c r="N44" s="28"/>
    </row>
    <row r="45" spans="1:14" s="25" customFormat="1" ht="12.75" customHeight="1" x14ac:dyDescent="0.2">
      <c r="A45" s="2"/>
      <c r="B45" s="2" t="s">
        <v>75</v>
      </c>
      <c r="C45" s="29">
        <v>28</v>
      </c>
      <c r="D45" s="26"/>
      <c r="E45" s="26" t="s">
        <v>76</v>
      </c>
      <c r="F45" s="28">
        <v>1</v>
      </c>
      <c r="G45" s="30" t="s">
        <v>127</v>
      </c>
      <c r="H45" s="28"/>
      <c r="I45" s="30"/>
      <c r="J45" s="28"/>
      <c r="K45" s="30"/>
      <c r="L45" s="28"/>
      <c r="M45" s="30" t="s">
        <v>127</v>
      </c>
      <c r="N45" s="28"/>
    </row>
    <row r="46" spans="1:14" s="25" customFormat="1" ht="12.75" customHeight="1" x14ac:dyDescent="0.2">
      <c r="A46" s="2"/>
      <c r="B46" s="2" t="s">
        <v>77</v>
      </c>
      <c r="C46" s="29">
        <v>29</v>
      </c>
      <c r="D46" s="26"/>
      <c r="E46" s="26" t="s">
        <v>78</v>
      </c>
      <c r="F46" s="28">
        <v>1</v>
      </c>
      <c r="G46" s="30" t="s">
        <v>127</v>
      </c>
      <c r="H46" s="28"/>
      <c r="I46" s="30"/>
      <c r="J46" s="28"/>
      <c r="K46" s="30"/>
      <c r="L46" s="28"/>
      <c r="M46" s="30" t="s">
        <v>127</v>
      </c>
      <c r="N46" s="28"/>
    </row>
    <row r="47" spans="1:14" s="25" customFormat="1" ht="12.75" customHeight="1" x14ac:dyDescent="0.2">
      <c r="A47" s="2"/>
      <c r="B47" s="2" t="s">
        <v>79</v>
      </c>
      <c r="C47" s="29">
        <v>30</v>
      </c>
      <c r="D47" s="26"/>
      <c r="E47" s="26" t="s">
        <v>80</v>
      </c>
      <c r="F47" s="28">
        <v>1</v>
      </c>
      <c r="G47" s="30" t="s">
        <v>127</v>
      </c>
      <c r="H47" s="28"/>
      <c r="I47" s="30"/>
      <c r="J47" s="28"/>
      <c r="K47" s="30"/>
      <c r="L47" s="28"/>
      <c r="M47" s="30" t="s">
        <v>127</v>
      </c>
      <c r="N47" s="28"/>
    </row>
    <row r="48" spans="1:14" s="25" customFormat="1" ht="12.75" customHeight="1" x14ac:dyDescent="0.2">
      <c r="A48" s="2"/>
      <c r="B48" s="2" t="s">
        <v>81</v>
      </c>
      <c r="C48" s="29">
        <v>31</v>
      </c>
      <c r="D48" s="26"/>
      <c r="E48" s="26" t="s">
        <v>82</v>
      </c>
      <c r="F48" s="28">
        <v>1</v>
      </c>
      <c r="G48" s="30" t="s">
        <v>128</v>
      </c>
      <c r="H48" s="28"/>
      <c r="I48" s="30"/>
      <c r="J48" s="28"/>
      <c r="K48" s="30"/>
      <c r="L48" s="28"/>
      <c r="M48" s="30" t="s">
        <v>128</v>
      </c>
      <c r="N48" s="28"/>
    </row>
    <row r="49" spans="1:14" s="25" customFormat="1" ht="12.75" customHeight="1" x14ac:dyDescent="0.2">
      <c r="A49" s="2"/>
      <c r="B49" s="2" t="s">
        <v>83</v>
      </c>
      <c r="C49" s="29">
        <v>32</v>
      </c>
      <c r="D49" s="26"/>
      <c r="E49" s="26" t="s">
        <v>84</v>
      </c>
      <c r="F49" s="28">
        <v>3</v>
      </c>
      <c r="G49" s="30" t="s">
        <v>128</v>
      </c>
      <c r="H49" s="28"/>
      <c r="I49" s="30"/>
      <c r="J49" s="28"/>
      <c r="K49" s="30"/>
      <c r="L49" s="28"/>
      <c r="M49" s="30" t="s">
        <v>128</v>
      </c>
      <c r="N49" s="28"/>
    </row>
    <row r="50" spans="1:14" s="25" customFormat="1" ht="12.75" customHeight="1" x14ac:dyDescent="0.2">
      <c r="A50" s="2"/>
      <c r="B50" s="2" t="s">
        <v>85</v>
      </c>
      <c r="C50" s="29">
        <v>33</v>
      </c>
      <c r="D50" s="26"/>
      <c r="E50" s="26" t="s">
        <v>86</v>
      </c>
      <c r="F50" s="28">
        <v>1</v>
      </c>
      <c r="G50" s="30" t="s">
        <v>128</v>
      </c>
      <c r="H50" s="28"/>
      <c r="I50" s="30"/>
      <c r="J50" s="28"/>
      <c r="K50" s="30"/>
      <c r="L50" s="28"/>
      <c r="M50" s="30" t="s">
        <v>128</v>
      </c>
      <c r="N50" s="28"/>
    </row>
    <row r="51" spans="1:14" s="25" customFormat="1" ht="12.75" customHeight="1" x14ac:dyDescent="0.2">
      <c r="A51" s="2"/>
      <c r="B51" s="2" t="s">
        <v>87</v>
      </c>
      <c r="C51" s="29">
        <v>34</v>
      </c>
      <c r="D51" s="26"/>
      <c r="E51" s="26" t="s">
        <v>88</v>
      </c>
      <c r="F51" s="28">
        <v>1</v>
      </c>
      <c r="G51" s="30" t="s">
        <v>128</v>
      </c>
      <c r="H51" s="28"/>
      <c r="I51" s="30"/>
      <c r="J51" s="28"/>
      <c r="K51" s="30"/>
      <c r="L51" s="28"/>
      <c r="M51" s="30" t="s">
        <v>128</v>
      </c>
      <c r="N51" s="28"/>
    </row>
    <row r="52" spans="1:14" s="25" customFormat="1" ht="12.75" customHeight="1" x14ac:dyDescent="0.2">
      <c r="A52" s="2"/>
      <c r="B52" s="2" t="s">
        <v>89</v>
      </c>
      <c r="C52" s="29">
        <v>35</v>
      </c>
      <c r="D52" s="26"/>
      <c r="E52" s="26" t="s">
        <v>90</v>
      </c>
      <c r="F52" s="28">
        <v>1</v>
      </c>
      <c r="G52" s="30" t="s">
        <v>128</v>
      </c>
      <c r="H52" s="28"/>
      <c r="I52" s="30"/>
      <c r="J52" s="28"/>
      <c r="K52" s="30"/>
      <c r="L52" s="28"/>
      <c r="M52" s="30" t="s">
        <v>128</v>
      </c>
      <c r="N52" s="28"/>
    </row>
    <row r="53" spans="1:14" s="25" customFormat="1" ht="12.75" customHeight="1" x14ac:dyDescent="0.2">
      <c r="A53" s="2"/>
      <c r="B53" s="2" t="s">
        <v>91</v>
      </c>
      <c r="C53" s="29">
        <v>36</v>
      </c>
      <c r="D53" s="26"/>
      <c r="E53" s="26" t="s">
        <v>92</v>
      </c>
      <c r="F53" s="28">
        <v>2</v>
      </c>
      <c r="G53" s="30" t="s">
        <v>128</v>
      </c>
      <c r="H53" s="28"/>
      <c r="I53" s="30"/>
      <c r="J53" s="28"/>
      <c r="K53" s="30"/>
      <c r="L53" s="28"/>
      <c r="M53" s="30" t="s">
        <v>128</v>
      </c>
      <c r="N53" s="28"/>
    </row>
    <row r="54" spans="1:14" s="25" customFormat="1" ht="12.75" customHeight="1" x14ac:dyDescent="0.2">
      <c r="A54" s="2"/>
      <c r="B54" s="2" t="s">
        <v>93</v>
      </c>
      <c r="C54" s="29">
        <v>37</v>
      </c>
      <c r="D54" s="26"/>
      <c r="E54" s="26" t="s">
        <v>94</v>
      </c>
      <c r="F54" s="28">
        <v>1</v>
      </c>
      <c r="G54" s="30" t="s">
        <v>129</v>
      </c>
      <c r="H54" s="28"/>
      <c r="I54" s="30"/>
      <c r="J54" s="28"/>
      <c r="K54" s="30"/>
      <c r="L54" s="28"/>
      <c r="M54" s="30" t="s">
        <v>129</v>
      </c>
      <c r="N54" s="28"/>
    </row>
    <row r="55" spans="1:14" s="25" customFormat="1" ht="12.75" customHeight="1" x14ac:dyDescent="0.2">
      <c r="A55" s="2"/>
      <c r="B55" s="2" t="s">
        <v>95</v>
      </c>
      <c r="C55" s="29">
        <v>38</v>
      </c>
      <c r="D55" s="26"/>
      <c r="E55" s="26" t="s">
        <v>96</v>
      </c>
      <c r="F55" s="28">
        <v>1</v>
      </c>
      <c r="G55" s="30" t="s">
        <v>130</v>
      </c>
      <c r="H55" s="28"/>
      <c r="I55" s="30"/>
      <c r="J55" s="28"/>
      <c r="K55" s="30"/>
      <c r="L55" s="28"/>
      <c r="M55" s="30" t="s">
        <v>130</v>
      </c>
      <c r="N55" s="28"/>
    </row>
    <row r="56" spans="1:14" s="25" customFormat="1" ht="12.75" customHeight="1" x14ac:dyDescent="0.2">
      <c r="A56" s="2"/>
      <c r="B56" s="2" t="s">
        <v>97</v>
      </c>
      <c r="C56" s="29">
        <v>39</v>
      </c>
      <c r="D56" s="26"/>
      <c r="E56" s="26" t="s">
        <v>98</v>
      </c>
      <c r="F56" s="28">
        <v>1</v>
      </c>
      <c r="G56" s="30" t="s">
        <v>130</v>
      </c>
      <c r="H56" s="28"/>
      <c r="I56" s="30"/>
      <c r="J56" s="28"/>
      <c r="K56" s="30"/>
      <c r="L56" s="28"/>
      <c r="M56" s="30" t="s">
        <v>130</v>
      </c>
      <c r="N56" s="28"/>
    </row>
    <row r="57" spans="1:14" s="25" customFormat="1" ht="12.75" customHeight="1" x14ac:dyDescent="0.2">
      <c r="A57" s="2"/>
      <c r="B57" s="2" t="s">
        <v>99</v>
      </c>
      <c r="C57" s="29">
        <v>40</v>
      </c>
      <c r="D57" s="26"/>
      <c r="E57" s="26" t="s">
        <v>100</v>
      </c>
      <c r="F57" s="28">
        <v>1</v>
      </c>
      <c r="G57" s="30" t="s">
        <v>130</v>
      </c>
      <c r="H57" s="28"/>
      <c r="I57" s="30"/>
      <c r="J57" s="28"/>
      <c r="K57" s="30"/>
      <c r="L57" s="28"/>
      <c r="M57" s="30" t="s">
        <v>130</v>
      </c>
      <c r="N57" s="28"/>
    </row>
    <row r="58" spans="1:14" s="25" customFormat="1" ht="12.75" customHeight="1" x14ac:dyDescent="0.2">
      <c r="A58" s="2"/>
      <c r="B58" s="2" t="s">
        <v>101</v>
      </c>
      <c r="C58" s="29">
        <v>41</v>
      </c>
      <c r="D58" s="26"/>
      <c r="E58" s="26" t="s">
        <v>102</v>
      </c>
      <c r="F58" s="28">
        <v>3</v>
      </c>
      <c r="G58" s="30" t="s">
        <v>131</v>
      </c>
      <c r="H58" s="28"/>
      <c r="I58" s="30"/>
      <c r="J58" s="28"/>
      <c r="K58" s="30"/>
      <c r="L58" s="28"/>
      <c r="M58" s="30" t="s">
        <v>131</v>
      </c>
      <c r="N58" s="28"/>
    </row>
    <row r="59" spans="1:14" s="25" customFormat="1" ht="12.75" customHeight="1" x14ac:dyDescent="0.2">
      <c r="A59" s="2"/>
      <c r="B59" s="2" t="s">
        <v>103</v>
      </c>
      <c r="C59" s="29">
        <v>42</v>
      </c>
      <c r="D59" s="26"/>
      <c r="E59" s="26" t="s">
        <v>104</v>
      </c>
      <c r="F59" s="28">
        <v>4</v>
      </c>
      <c r="G59" s="30" t="s">
        <v>131</v>
      </c>
      <c r="H59" s="28"/>
      <c r="I59" s="30"/>
      <c r="J59" s="28"/>
      <c r="K59" s="30"/>
      <c r="L59" s="28"/>
      <c r="M59" s="30" t="s">
        <v>131</v>
      </c>
      <c r="N59" s="28"/>
    </row>
    <row r="60" spans="1:14" s="25" customFormat="1" ht="12.75" customHeight="1" x14ac:dyDescent="0.2">
      <c r="A60" s="2"/>
      <c r="B60" s="2" t="s">
        <v>105</v>
      </c>
      <c r="C60" s="29">
        <v>43</v>
      </c>
      <c r="D60" s="26"/>
      <c r="E60" s="26" t="s">
        <v>106</v>
      </c>
      <c r="F60" s="28">
        <v>1</v>
      </c>
      <c r="G60" s="30" t="s">
        <v>131</v>
      </c>
      <c r="H60" s="28"/>
      <c r="I60" s="30"/>
      <c r="J60" s="28"/>
      <c r="K60" s="30"/>
      <c r="L60" s="28"/>
      <c r="M60" s="30" t="s">
        <v>131</v>
      </c>
      <c r="N60" s="28"/>
    </row>
    <row r="61" spans="1:14" s="25" customFormat="1" ht="12.75" customHeight="1" x14ac:dyDescent="0.2">
      <c r="A61" s="2"/>
      <c r="B61" s="2" t="s">
        <v>107</v>
      </c>
      <c r="C61" s="29">
        <v>44</v>
      </c>
      <c r="D61" s="26"/>
      <c r="E61" s="26" t="s">
        <v>108</v>
      </c>
      <c r="F61" s="28">
        <v>1</v>
      </c>
      <c r="G61" s="30" t="s">
        <v>132</v>
      </c>
      <c r="H61" s="28"/>
      <c r="I61" s="30"/>
      <c r="J61" s="28"/>
      <c r="K61" s="30"/>
      <c r="L61" s="28"/>
      <c r="M61" s="30" t="s">
        <v>132</v>
      </c>
      <c r="N61" s="28"/>
    </row>
    <row r="62" spans="1:14" s="25" customFormat="1" ht="12.75" customHeight="1" x14ac:dyDescent="0.2">
      <c r="A62" s="2"/>
      <c r="B62" s="2" t="s">
        <v>109</v>
      </c>
      <c r="C62" s="29">
        <v>45</v>
      </c>
      <c r="D62" s="26"/>
      <c r="E62" s="26" t="s">
        <v>110</v>
      </c>
      <c r="F62" s="28">
        <v>1</v>
      </c>
      <c r="G62" s="30" t="s">
        <v>133</v>
      </c>
      <c r="H62" s="28"/>
      <c r="I62" s="30"/>
      <c r="J62" s="28"/>
      <c r="K62" s="30"/>
      <c r="L62" s="28"/>
      <c r="M62" s="30" t="s">
        <v>133</v>
      </c>
      <c r="N62" s="28"/>
    </row>
    <row r="63" spans="1:14" s="25" customFormat="1" ht="12.75" customHeight="1" x14ac:dyDescent="0.2">
      <c r="A63" s="2"/>
      <c r="B63" s="2" t="s">
        <v>111</v>
      </c>
      <c r="C63" s="29">
        <v>46</v>
      </c>
      <c r="D63" s="26"/>
      <c r="E63" s="26" t="s">
        <v>112</v>
      </c>
      <c r="F63" s="28">
        <v>6</v>
      </c>
      <c r="G63" s="30" t="s">
        <v>134</v>
      </c>
      <c r="H63" s="28"/>
      <c r="I63" s="30"/>
      <c r="J63" s="28"/>
      <c r="K63" s="30"/>
      <c r="L63" s="28"/>
      <c r="M63" s="30" t="s">
        <v>134</v>
      </c>
      <c r="N63" s="28"/>
    </row>
    <row r="64" spans="1:14" s="25" customFormat="1" ht="12.75" customHeight="1" x14ac:dyDescent="0.2">
      <c r="A64" s="2"/>
      <c r="B64" s="2" t="s">
        <v>113</v>
      </c>
      <c r="C64" s="29">
        <v>47</v>
      </c>
      <c r="D64" s="26"/>
      <c r="E64" s="26" t="s">
        <v>114</v>
      </c>
      <c r="F64" s="28">
        <v>1</v>
      </c>
      <c r="G64" s="30" t="s">
        <v>135</v>
      </c>
      <c r="H64" s="28"/>
      <c r="I64" s="30"/>
      <c r="J64" s="28"/>
      <c r="K64" s="30"/>
      <c r="L64" s="28"/>
      <c r="M64" s="30" t="s">
        <v>135</v>
      </c>
      <c r="N64" s="28"/>
    </row>
    <row r="65" spans="1:16" s="25" customFormat="1" ht="12.75" customHeight="1" x14ac:dyDescent="0.2">
      <c r="A65" s="2"/>
      <c r="B65" s="2" t="s">
        <v>115</v>
      </c>
      <c r="C65" s="29">
        <v>48</v>
      </c>
      <c r="D65" s="26"/>
      <c r="E65" s="26" t="s">
        <v>116</v>
      </c>
      <c r="F65" s="28">
        <v>1</v>
      </c>
      <c r="G65" s="30" t="s">
        <v>135</v>
      </c>
      <c r="H65" s="28"/>
      <c r="I65" s="30"/>
      <c r="J65" s="28"/>
      <c r="K65" s="30"/>
      <c r="L65" s="28"/>
      <c r="M65" s="30" t="s">
        <v>135</v>
      </c>
      <c r="N65" s="28"/>
    </row>
    <row r="66" spans="1:16" s="25" customFormat="1" ht="12.75" customHeight="1" x14ac:dyDescent="0.2">
      <c r="A66" s="2"/>
      <c r="B66" s="2" t="s">
        <v>117</v>
      </c>
      <c r="C66" s="29">
        <v>49</v>
      </c>
      <c r="D66" s="26"/>
      <c r="E66" s="26" t="s">
        <v>118</v>
      </c>
      <c r="F66" s="28">
        <v>4</v>
      </c>
      <c r="G66" s="30" t="s">
        <v>136</v>
      </c>
      <c r="H66" s="28"/>
      <c r="I66" s="30"/>
      <c r="J66" s="28"/>
      <c r="K66" s="30"/>
      <c r="L66" s="28"/>
      <c r="M66" s="30" t="s">
        <v>136</v>
      </c>
      <c r="N66" s="28"/>
    </row>
    <row r="67" spans="1:16" s="25" customFormat="1" ht="12.75" customHeight="1" x14ac:dyDescent="0.2">
      <c r="A67" s="2"/>
      <c r="B67" s="2" t="s">
        <v>119</v>
      </c>
      <c r="C67" s="29">
        <v>50</v>
      </c>
      <c r="D67" s="26"/>
      <c r="E67" s="26" t="s">
        <v>120</v>
      </c>
      <c r="F67" s="28">
        <v>1</v>
      </c>
      <c r="G67" s="30" t="s">
        <v>137</v>
      </c>
      <c r="H67" s="28"/>
      <c r="I67" s="30"/>
      <c r="J67" s="28"/>
      <c r="K67" s="30"/>
      <c r="L67" s="28"/>
      <c r="M67" s="30" t="s">
        <v>137</v>
      </c>
      <c r="N67" s="28"/>
    </row>
    <row r="68" spans="1:16" s="25" customFormat="1" ht="12.75" customHeight="1" x14ac:dyDescent="0.2">
      <c r="A68" s="2"/>
      <c r="B68" s="2" t="s">
        <v>121</v>
      </c>
      <c r="C68" s="29">
        <v>51</v>
      </c>
      <c r="D68" s="26"/>
      <c r="E68" s="26" t="s">
        <v>122</v>
      </c>
      <c r="F68" s="28">
        <v>1</v>
      </c>
      <c r="G68" s="30" t="s">
        <v>138</v>
      </c>
      <c r="H68" s="28"/>
      <c r="I68" s="30"/>
      <c r="J68" s="28"/>
      <c r="K68" s="30"/>
      <c r="L68" s="28"/>
      <c r="M68" s="30" t="s">
        <v>138</v>
      </c>
      <c r="N68" s="28"/>
    </row>
    <row r="69" spans="1:16" s="25" customFormat="1" ht="12.75" customHeight="1" x14ac:dyDescent="0.2">
      <c r="A69" s="2"/>
      <c r="B69" s="2"/>
      <c r="C69" s="29"/>
      <c r="D69" s="26"/>
      <c r="E69" s="27" t="s">
        <v>0</v>
      </c>
      <c r="F69" s="45">
        <f>SUM(F37:F68)</f>
        <v>49</v>
      </c>
      <c r="G69" s="30"/>
      <c r="H69" s="45">
        <f>SUM(H37:H68)</f>
        <v>0</v>
      </c>
      <c r="I69" s="30"/>
      <c r="J69" s="45">
        <f>SUM(J37:J68)</f>
        <v>0</v>
      </c>
      <c r="K69" s="30"/>
      <c r="L69" s="45">
        <f>SUM(L37:L68)</f>
        <v>0</v>
      </c>
      <c r="M69" s="30"/>
      <c r="N69" s="45">
        <f>SUM(N37:N68)</f>
        <v>0</v>
      </c>
    </row>
    <row r="70" spans="1:16" s="25" customFormat="1" ht="12.75" customHeight="1" x14ac:dyDescent="0.2">
      <c r="A70" s="2"/>
      <c r="B70" s="2"/>
      <c r="C70" s="29"/>
      <c r="D70" s="26"/>
      <c r="E70" s="26"/>
      <c r="F70" s="28"/>
      <c r="G70" s="30"/>
      <c r="H70" s="28"/>
      <c r="I70" s="30"/>
      <c r="J70" s="28"/>
      <c r="K70" s="30"/>
      <c r="L70" s="28"/>
      <c r="M70" s="30"/>
      <c r="N70" s="28"/>
    </row>
    <row r="71" spans="1:16" ht="12.75" customHeight="1" x14ac:dyDescent="0.2">
      <c r="A71" s="2"/>
      <c r="B71" s="2"/>
      <c r="C71" s="29"/>
      <c r="D71" s="26"/>
      <c r="E71" s="42" t="s">
        <v>9</v>
      </c>
      <c r="F71" s="28"/>
      <c r="G71" s="30"/>
      <c r="H71" s="28"/>
      <c r="I71" s="30"/>
      <c r="J71" s="28"/>
      <c r="K71" s="30"/>
      <c r="L71" s="28"/>
      <c r="M71" s="30"/>
      <c r="N71" s="30"/>
    </row>
    <row r="72" spans="1:16" ht="12.75" customHeight="1" x14ac:dyDescent="0.2">
      <c r="A72" s="2"/>
      <c r="B72" s="2"/>
      <c r="C72" s="29"/>
      <c r="D72" s="26"/>
      <c r="E72" s="42" t="s">
        <v>3</v>
      </c>
      <c r="F72" s="28"/>
      <c r="G72" s="30"/>
      <c r="H72" s="28"/>
      <c r="I72" s="30"/>
      <c r="J72" s="28"/>
      <c r="K72" s="30"/>
      <c r="L72" s="28"/>
      <c r="M72" s="30"/>
      <c r="N72" s="30"/>
    </row>
    <row r="73" spans="1:16" ht="12.75" customHeight="1" x14ac:dyDescent="0.2">
      <c r="A73" s="2"/>
      <c r="B73" s="2"/>
      <c r="C73" s="29">
        <v>52</v>
      </c>
      <c r="D73" s="26"/>
      <c r="E73" s="42" t="s">
        <v>8</v>
      </c>
      <c r="F73" s="28">
        <v>4</v>
      </c>
      <c r="G73" s="30">
        <v>113402.51178819999</v>
      </c>
      <c r="H73" s="28"/>
      <c r="I73" s="30"/>
      <c r="J73" s="28"/>
      <c r="K73" s="30"/>
      <c r="L73" s="28"/>
      <c r="M73" s="30">
        <f t="shared" ref="M73:M81" si="1">G73*(1+$P$8)</f>
        <v>114990.1469532348</v>
      </c>
      <c r="N73" s="30"/>
    </row>
    <row r="74" spans="1:16" s="25" customFormat="1" ht="12.75" customHeight="1" x14ac:dyDescent="0.2">
      <c r="A74" s="2"/>
      <c r="B74" s="2"/>
      <c r="C74" s="29">
        <v>53</v>
      </c>
      <c r="D74" s="26"/>
      <c r="E74" s="42" t="s">
        <v>49</v>
      </c>
      <c r="F74" s="28">
        <v>1</v>
      </c>
      <c r="G74" s="30">
        <v>112198.90734000001</v>
      </c>
      <c r="H74" s="28"/>
      <c r="I74" s="30"/>
      <c r="J74" s="28"/>
      <c r="K74" s="30"/>
      <c r="L74" s="28"/>
      <c r="M74" s="30">
        <f t="shared" si="1"/>
        <v>113769.69204276001</v>
      </c>
      <c r="N74" s="30"/>
    </row>
    <row r="75" spans="1:16" ht="12.75" customHeight="1" x14ac:dyDescent="0.2">
      <c r="A75" s="2"/>
      <c r="B75" s="2"/>
      <c r="C75" s="29">
        <v>54</v>
      </c>
      <c r="D75" s="26"/>
      <c r="E75" s="42" t="s">
        <v>7</v>
      </c>
      <c r="F75" s="28">
        <v>1</v>
      </c>
      <c r="G75" s="30">
        <v>102955.63374126756</v>
      </c>
      <c r="H75" s="28"/>
      <c r="I75" s="30"/>
      <c r="J75" s="28"/>
      <c r="K75" s="30"/>
      <c r="L75" s="28"/>
      <c r="M75" s="30">
        <f t="shared" si="1"/>
        <v>104397.01261364532</v>
      </c>
      <c r="N75" s="30"/>
    </row>
    <row r="76" spans="1:16" ht="12.75" customHeight="1" x14ac:dyDescent="0.2">
      <c r="A76" s="2"/>
      <c r="B76" s="2"/>
      <c r="C76" s="29">
        <v>55</v>
      </c>
      <c r="D76" s="26"/>
      <c r="E76" s="42" t="s">
        <v>6</v>
      </c>
      <c r="F76" s="28">
        <v>1</v>
      </c>
      <c r="G76" s="30">
        <v>98904.305404857267</v>
      </c>
      <c r="H76" s="28"/>
      <c r="I76" s="30"/>
      <c r="J76" s="28"/>
      <c r="K76" s="30"/>
      <c r="L76" s="28"/>
      <c r="M76" s="30">
        <f t="shared" si="1"/>
        <v>100288.96568052527</v>
      </c>
      <c r="N76" s="30"/>
      <c r="P76" s="25"/>
    </row>
    <row r="77" spans="1:16" s="25" customFormat="1" ht="12.75" customHeight="1" x14ac:dyDescent="0.2">
      <c r="A77" s="2"/>
      <c r="B77" s="2"/>
      <c r="C77" s="29">
        <v>56</v>
      </c>
      <c r="D77" s="26"/>
      <c r="E77" s="42" t="s">
        <v>50</v>
      </c>
      <c r="F77" s="28">
        <v>1</v>
      </c>
      <c r="G77" s="30">
        <v>98904.485159999997</v>
      </c>
      <c r="H77" s="28"/>
      <c r="I77" s="30"/>
      <c r="J77" s="28"/>
      <c r="K77" s="30"/>
      <c r="L77" s="28"/>
      <c r="M77" s="30">
        <f t="shared" si="1"/>
        <v>100289.14795224</v>
      </c>
      <c r="N77" s="30"/>
    </row>
    <row r="78" spans="1:16" s="25" customFormat="1" ht="12.75" customHeight="1" x14ac:dyDescent="0.2">
      <c r="A78" s="2"/>
      <c r="B78" s="2"/>
      <c r="C78" s="29">
        <v>57</v>
      </c>
      <c r="D78" s="26"/>
      <c r="E78" s="42" t="s">
        <v>51</v>
      </c>
      <c r="F78" s="28">
        <v>1</v>
      </c>
      <c r="G78" s="30">
        <v>98904.485159999997</v>
      </c>
      <c r="H78" s="28"/>
      <c r="I78" s="30"/>
      <c r="J78" s="28"/>
      <c r="K78" s="30"/>
      <c r="L78" s="28"/>
      <c r="M78" s="30">
        <f t="shared" si="1"/>
        <v>100289.14795224</v>
      </c>
      <c r="N78" s="30"/>
    </row>
    <row r="79" spans="1:16" s="25" customFormat="1" ht="12.75" customHeight="1" x14ac:dyDescent="0.2">
      <c r="A79" s="2"/>
      <c r="B79" s="2"/>
      <c r="C79" s="29">
        <v>58</v>
      </c>
      <c r="D79" s="26"/>
      <c r="E79" s="42" t="s">
        <v>52</v>
      </c>
      <c r="F79" s="28">
        <v>1</v>
      </c>
      <c r="G79" s="30">
        <v>98904.485159999997</v>
      </c>
      <c r="H79" s="28"/>
      <c r="I79" s="30"/>
      <c r="J79" s="28"/>
      <c r="K79" s="30"/>
      <c r="L79" s="28"/>
      <c r="M79" s="30">
        <f t="shared" si="1"/>
        <v>100289.14795224</v>
      </c>
      <c r="N79" s="30"/>
    </row>
    <row r="80" spans="1:16" s="25" customFormat="1" ht="12.75" customHeight="1" x14ac:dyDescent="0.2">
      <c r="A80" s="2"/>
      <c r="B80" s="2"/>
      <c r="C80" s="29">
        <v>59</v>
      </c>
      <c r="D80" s="26"/>
      <c r="E80" s="42" t="s">
        <v>5</v>
      </c>
      <c r="F80" s="28">
        <v>7</v>
      </c>
      <c r="G80" s="30">
        <v>93315.4247480021</v>
      </c>
      <c r="H80" s="28"/>
      <c r="I80" s="30"/>
      <c r="J80" s="28"/>
      <c r="K80" s="30"/>
      <c r="L80" s="28"/>
      <c r="M80" s="30">
        <f t="shared" si="1"/>
        <v>94621.840694474129</v>
      </c>
      <c r="N80" s="30"/>
    </row>
    <row r="81" spans="1:15" s="25" customFormat="1" ht="12.75" customHeight="1" x14ac:dyDescent="0.2">
      <c r="A81" s="2"/>
      <c r="B81" s="2"/>
      <c r="C81" s="29">
        <v>60</v>
      </c>
      <c r="D81" s="26"/>
      <c r="E81" s="42" t="s">
        <v>53</v>
      </c>
      <c r="F81" s="43">
        <v>1</v>
      </c>
      <c r="G81" s="30">
        <v>64119.032640000005</v>
      </c>
      <c r="H81" s="43"/>
      <c r="I81" s="30"/>
      <c r="J81" s="43"/>
      <c r="K81" s="30"/>
      <c r="L81" s="43"/>
      <c r="M81" s="30">
        <f t="shared" si="1"/>
        <v>65016.699096960008</v>
      </c>
      <c r="N81" s="31"/>
    </row>
    <row r="82" spans="1:15" ht="12.75" customHeight="1" x14ac:dyDescent="0.2">
      <c r="A82" s="2"/>
      <c r="B82" s="2"/>
      <c r="C82" s="29"/>
      <c r="D82" s="26"/>
      <c r="E82" s="27" t="s">
        <v>0</v>
      </c>
      <c r="F82" s="28">
        <f>SUM(F73:F81)</f>
        <v>18</v>
      </c>
      <c r="G82" s="30"/>
      <c r="H82" s="28">
        <f>SUM(H73:H81)</f>
        <v>0</v>
      </c>
      <c r="I82" s="30"/>
      <c r="J82" s="28">
        <f>SUM(J73:J81)</f>
        <v>0</v>
      </c>
      <c r="K82" s="30"/>
      <c r="L82" s="28">
        <f>SUM(L73:L81)</f>
        <v>0</v>
      </c>
      <c r="M82" s="30"/>
      <c r="N82" s="28">
        <f>SUM(N73:N81)</f>
        <v>0</v>
      </c>
    </row>
    <row r="83" spans="1:15" ht="12.75" customHeight="1" x14ac:dyDescent="0.2">
      <c r="A83" s="2"/>
      <c r="B83" s="2"/>
      <c r="C83" s="29"/>
      <c r="D83" s="26"/>
      <c r="E83" s="42"/>
      <c r="F83" s="28"/>
      <c r="G83" s="30"/>
      <c r="H83" s="28"/>
      <c r="I83" s="30"/>
      <c r="J83" s="28"/>
      <c r="K83" s="30"/>
      <c r="L83" s="28"/>
      <c r="M83" s="30"/>
      <c r="N83" s="30"/>
    </row>
    <row r="84" spans="1:15" ht="12.75" customHeight="1" x14ac:dyDescent="0.2">
      <c r="A84" s="2"/>
      <c r="B84" s="2"/>
      <c r="C84" s="29"/>
      <c r="D84" s="26"/>
      <c r="E84" s="42" t="s">
        <v>4</v>
      </c>
      <c r="F84" s="28"/>
      <c r="G84" s="30"/>
      <c r="H84" s="28"/>
      <c r="I84" s="30"/>
      <c r="J84" s="28"/>
      <c r="K84" s="30"/>
      <c r="L84" s="28"/>
      <c r="M84" s="30"/>
      <c r="N84" s="30"/>
    </row>
    <row r="85" spans="1:15" ht="12.75" customHeight="1" x14ac:dyDescent="0.2">
      <c r="A85" s="2"/>
      <c r="B85" s="2"/>
      <c r="C85" s="29"/>
      <c r="D85" s="26"/>
      <c r="E85" s="42" t="s">
        <v>3</v>
      </c>
      <c r="F85" s="28"/>
      <c r="G85" s="30"/>
      <c r="H85" s="28"/>
      <c r="I85" s="30"/>
      <c r="J85" s="28"/>
      <c r="K85" s="30"/>
      <c r="L85" s="28"/>
      <c r="M85" s="30"/>
      <c r="N85" s="30"/>
    </row>
    <row r="86" spans="1:15" ht="12.75" customHeight="1" x14ac:dyDescent="0.2">
      <c r="A86" s="2"/>
      <c r="B86" s="2"/>
      <c r="C86" s="29">
        <v>61</v>
      </c>
      <c r="D86" s="26"/>
      <c r="E86" s="42" t="s">
        <v>2</v>
      </c>
      <c r="F86" s="28">
        <v>42</v>
      </c>
      <c r="G86" s="30">
        <v>86379.09849035606</v>
      </c>
      <c r="H86" s="28"/>
      <c r="I86" s="30"/>
      <c r="J86" s="28"/>
      <c r="K86" s="30"/>
      <c r="L86" s="28"/>
      <c r="M86" s="30">
        <f>G86*(1+$P$8)</f>
        <v>87588.405869221053</v>
      </c>
      <c r="N86" s="30"/>
    </row>
    <row r="87" spans="1:15" s="25" customFormat="1" ht="12.75" customHeight="1" x14ac:dyDescent="0.2">
      <c r="A87" s="2"/>
      <c r="B87" s="2"/>
      <c r="C87" s="29">
        <v>62</v>
      </c>
      <c r="D87" s="26"/>
      <c r="E87" s="42" t="s">
        <v>1</v>
      </c>
      <c r="F87" s="43">
        <v>96</v>
      </c>
      <c r="G87" s="30">
        <v>43472.782567365241</v>
      </c>
      <c r="H87" s="43"/>
      <c r="I87" s="30"/>
      <c r="J87" s="43"/>
      <c r="K87" s="30"/>
      <c r="L87" s="43"/>
      <c r="M87" s="30">
        <f>G87*(1+$P$8)</f>
        <v>44081.401523308356</v>
      </c>
      <c r="N87" s="31"/>
    </row>
    <row r="88" spans="1:15" ht="12.75" customHeight="1" x14ac:dyDescent="0.2">
      <c r="A88" s="2"/>
      <c r="B88" s="2"/>
      <c r="C88" s="29"/>
      <c r="D88" s="26"/>
      <c r="E88" s="27" t="s">
        <v>0</v>
      </c>
      <c r="F88" s="28">
        <f>SUM(F86:F87)</f>
        <v>138</v>
      </c>
      <c r="G88" s="30"/>
      <c r="H88" s="28">
        <f>SUM(H86:H87)</f>
        <v>0</v>
      </c>
      <c r="I88" s="30"/>
      <c r="J88" s="28">
        <f>SUM(J86:J87)</f>
        <v>0</v>
      </c>
      <c r="K88" s="30"/>
      <c r="L88" s="28">
        <f>SUM(L86:L87)</f>
        <v>0</v>
      </c>
      <c r="M88" s="30"/>
      <c r="N88" s="30">
        <f>SUM(N86:N87)</f>
        <v>0</v>
      </c>
      <c r="O88" s="30"/>
    </row>
    <row r="89" spans="1:15" ht="12.75" customHeight="1" x14ac:dyDescent="0.2">
      <c r="A89" s="2"/>
      <c r="B89" s="2"/>
      <c r="C89" s="29"/>
      <c r="D89" s="26"/>
      <c r="E89" s="42"/>
      <c r="F89" s="43"/>
      <c r="G89" s="30"/>
      <c r="H89" s="43"/>
      <c r="I89" s="30"/>
      <c r="J89" s="43"/>
      <c r="K89" s="30"/>
      <c r="L89" s="43"/>
      <c r="M89" s="30"/>
      <c r="N89" s="31"/>
      <c r="O89" s="30"/>
    </row>
    <row r="90" spans="1:15" ht="12.75" customHeight="1" x14ac:dyDescent="0.2">
      <c r="A90" s="2"/>
      <c r="B90" s="2"/>
      <c r="C90" s="44"/>
      <c r="D90" s="26"/>
      <c r="E90" s="42" t="s">
        <v>40</v>
      </c>
      <c r="F90" s="28">
        <f>F88+F82+F33+F69</f>
        <v>224</v>
      </c>
      <c r="G90" s="30"/>
      <c r="H90" s="28">
        <f>H88+H82+H33</f>
        <v>0</v>
      </c>
      <c r="I90" s="30"/>
      <c r="J90" s="28">
        <f>J88+J82+J33</f>
        <v>0</v>
      </c>
      <c r="K90" s="30"/>
      <c r="L90" s="28">
        <f>L88+L82+L33</f>
        <v>0</v>
      </c>
      <c r="M90" s="30"/>
      <c r="N90" s="28">
        <f>N88+N82+N33</f>
        <v>0</v>
      </c>
      <c r="O90" s="30"/>
    </row>
    <row r="91" spans="1:15" ht="12.75" customHeight="1" x14ac:dyDescent="0.2">
      <c r="A91" s="2"/>
      <c r="B91" s="2"/>
      <c r="C91" s="29"/>
      <c r="D91" s="26"/>
      <c r="E91" s="42"/>
      <c r="F91" s="28"/>
      <c r="G91" s="30"/>
      <c r="H91" s="28"/>
      <c r="I91" s="30"/>
      <c r="J91" s="28"/>
      <c r="K91" s="30"/>
      <c r="L91" s="28"/>
      <c r="M91" s="30"/>
      <c r="N91" s="30"/>
      <c r="O91" s="30"/>
    </row>
    <row r="92" spans="1:15" ht="12.75" customHeight="1" x14ac:dyDescent="0.2">
      <c r="A92" s="2"/>
      <c r="B92" s="2"/>
      <c r="C92" s="29"/>
      <c r="D92" s="26"/>
      <c r="E92" s="42"/>
      <c r="F92" s="28"/>
      <c r="G92" s="30"/>
      <c r="H92" s="28"/>
      <c r="I92" s="30"/>
      <c r="J92" s="28"/>
      <c r="K92" s="30"/>
      <c r="L92" s="28"/>
      <c r="M92" s="30"/>
      <c r="N92" s="30"/>
      <c r="O92" s="30"/>
    </row>
    <row r="93" spans="1:15" ht="12.75" customHeight="1" x14ac:dyDescent="0.2">
      <c r="A93" s="2"/>
      <c r="B93" s="2"/>
      <c r="C93" s="29"/>
      <c r="D93" s="26"/>
      <c r="E93" s="42"/>
      <c r="F93" s="28"/>
      <c r="G93" s="30"/>
      <c r="H93" s="28"/>
      <c r="I93" s="30"/>
      <c r="J93" s="28"/>
      <c r="K93" s="30"/>
      <c r="L93" s="28"/>
      <c r="M93" s="30"/>
      <c r="N93" s="30"/>
      <c r="O93" s="30"/>
    </row>
    <row r="94" spans="1:15" ht="12.75" customHeight="1" x14ac:dyDescent="0.2">
      <c r="A94" s="2"/>
      <c r="B94" s="2"/>
      <c r="C94" s="29"/>
      <c r="D94" s="26"/>
      <c r="E94" s="42"/>
      <c r="F94" s="28"/>
      <c r="G94" s="30"/>
      <c r="H94" s="28"/>
      <c r="I94" s="30"/>
      <c r="J94" s="28"/>
      <c r="K94" s="30"/>
      <c r="L94" s="28"/>
      <c r="M94" s="30"/>
      <c r="N94" s="30"/>
      <c r="O94" s="30"/>
    </row>
    <row r="95" spans="1:15" ht="12.75" customHeight="1" x14ac:dyDescent="0.2">
      <c r="A95" s="2"/>
      <c r="B95" s="2"/>
      <c r="C95" s="29"/>
      <c r="D95" s="26"/>
      <c r="E95" s="42"/>
      <c r="F95" s="28"/>
      <c r="G95" s="30"/>
      <c r="H95" s="28"/>
      <c r="I95" s="30"/>
      <c r="J95" s="28"/>
      <c r="K95" s="30"/>
      <c r="L95" s="28"/>
      <c r="M95" s="30"/>
      <c r="N95" s="30"/>
      <c r="O95" s="30"/>
    </row>
    <row r="96" spans="1:15" ht="12.75" customHeight="1" x14ac:dyDescent="0.2">
      <c r="A96" s="2"/>
      <c r="B96" s="2"/>
      <c r="C96" s="29"/>
      <c r="D96" s="26"/>
      <c r="E96" s="42"/>
      <c r="F96" s="28"/>
      <c r="G96" s="30"/>
      <c r="H96" s="28"/>
      <c r="I96" s="30"/>
      <c r="J96" s="28"/>
      <c r="K96" s="30"/>
      <c r="L96" s="28"/>
      <c r="M96" s="30"/>
      <c r="N96" s="30"/>
      <c r="O96" s="30"/>
    </row>
    <row r="97" spans="1:15" ht="12.75" customHeight="1" x14ac:dyDescent="0.2">
      <c r="A97" s="2"/>
      <c r="B97" s="2"/>
      <c r="C97" s="29"/>
      <c r="D97" s="26"/>
      <c r="E97" s="42"/>
      <c r="F97" s="28"/>
      <c r="G97" s="30"/>
      <c r="H97" s="28"/>
      <c r="I97" s="30"/>
      <c r="J97" s="28"/>
      <c r="K97" s="30"/>
      <c r="L97" s="28"/>
      <c r="M97" s="30"/>
      <c r="N97" s="30"/>
      <c r="O97" s="30"/>
    </row>
    <row r="98" spans="1:15" ht="12.75" customHeight="1" x14ac:dyDescent="0.2">
      <c r="A98" s="2"/>
      <c r="B98" s="2"/>
      <c r="C98" s="29"/>
      <c r="D98" s="26"/>
      <c r="E98" s="42"/>
      <c r="F98" s="28"/>
      <c r="G98" s="30"/>
      <c r="H98" s="28"/>
      <c r="I98" s="30"/>
      <c r="J98" s="28"/>
      <c r="K98" s="30"/>
      <c r="L98" s="28"/>
      <c r="M98" s="30"/>
      <c r="N98" s="30"/>
      <c r="O98" s="30"/>
    </row>
    <row r="99" spans="1:15" ht="12.75" customHeight="1" x14ac:dyDescent="0.2">
      <c r="A99" s="2"/>
      <c r="B99" s="2"/>
      <c r="C99" s="29"/>
      <c r="D99" s="26"/>
      <c r="E99" s="42"/>
      <c r="F99" s="28"/>
      <c r="G99" s="30"/>
      <c r="H99" s="28"/>
      <c r="I99" s="30"/>
      <c r="J99" s="28"/>
      <c r="K99" s="30"/>
      <c r="L99" s="28"/>
      <c r="M99" s="30"/>
      <c r="N99" s="30"/>
      <c r="O99" s="30"/>
    </row>
    <row r="100" spans="1:15" ht="12.75" customHeight="1" x14ac:dyDescent="0.2">
      <c r="A100" s="2"/>
      <c r="B100" s="2"/>
      <c r="C100" s="29"/>
      <c r="D100" s="26"/>
      <c r="E100" s="42"/>
      <c r="F100" s="28"/>
      <c r="G100" s="30"/>
      <c r="H100" s="28"/>
      <c r="I100" s="30"/>
      <c r="J100" s="28"/>
      <c r="K100" s="30"/>
      <c r="L100" s="28"/>
      <c r="M100" s="30"/>
      <c r="N100" s="30"/>
      <c r="O100" s="30"/>
    </row>
    <row r="101" spans="1:15" ht="12.75" customHeight="1" x14ac:dyDescent="0.2">
      <c r="A101" s="2"/>
      <c r="B101" s="2"/>
      <c r="C101" s="29"/>
      <c r="D101" s="26"/>
      <c r="E101" s="42"/>
      <c r="F101" s="28"/>
      <c r="G101" s="30"/>
      <c r="H101" s="28"/>
      <c r="I101" s="30"/>
      <c r="J101" s="28"/>
      <c r="K101" s="30"/>
      <c r="L101" s="28"/>
      <c r="M101" s="30"/>
      <c r="N101" s="30"/>
      <c r="O101" s="30"/>
    </row>
    <row r="102" spans="1:15" ht="12.75" customHeight="1" x14ac:dyDescent="0.2">
      <c r="A102" s="2"/>
      <c r="B102" s="2"/>
      <c r="C102" s="29"/>
      <c r="D102" s="26"/>
      <c r="E102" s="42"/>
      <c r="F102" s="28"/>
      <c r="G102" s="30"/>
      <c r="H102" s="28"/>
      <c r="I102" s="30"/>
      <c r="J102" s="28"/>
      <c r="K102" s="30"/>
      <c r="L102" s="28"/>
      <c r="M102" s="30"/>
      <c r="N102" s="30"/>
      <c r="O102" s="30"/>
    </row>
    <row r="103" spans="1:15" ht="12.75" customHeight="1" x14ac:dyDescent="0.2">
      <c r="A103" s="2"/>
      <c r="B103" s="2"/>
      <c r="C103" s="29"/>
      <c r="D103" s="26"/>
      <c r="E103" s="42"/>
      <c r="F103" s="28"/>
      <c r="G103" s="30"/>
      <c r="H103" s="28"/>
      <c r="I103" s="30"/>
      <c r="J103" s="28"/>
      <c r="K103" s="30"/>
      <c r="L103" s="28"/>
      <c r="M103" s="30"/>
      <c r="N103" s="30"/>
      <c r="O103" s="30"/>
    </row>
    <row r="104" spans="1:15" ht="12.75" customHeight="1" x14ac:dyDescent="0.2">
      <c r="A104" s="2"/>
      <c r="B104" s="2"/>
      <c r="C104" s="29"/>
      <c r="D104" s="26"/>
      <c r="E104" s="42"/>
      <c r="F104" s="28"/>
      <c r="G104" s="30"/>
      <c r="H104" s="28"/>
      <c r="I104" s="30"/>
      <c r="J104" s="28"/>
      <c r="K104" s="30"/>
      <c r="L104" s="28"/>
      <c r="M104" s="30"/>
      <c r="N104" s="30"/>
      <c r="O104" s="30"/>
    </row>
    <row r="105" spans="1:15" ht="12.75" customHeight="1" x14ac:dyDescent="0.2">
      <c r="C105" s="46"/>
      <c r="D105" s="46"/>
      <c r="F105" s="46"/>
      <c r="G105" s="2"/>
      <c r="K105" s="30"/>
      <c r="M105" s="30"/>
      <c r="N105" s="46"/>
      <c r="O105" s="46"/>
    </row>
    <row r="106" spans="1:15" ht="12.75" customHeight="1" x14ac:dyDescent="0.2">
      <c r="C106" s="46"/>
      <c r="D106" s="46"/>
      <c r="F106" s="46"/>
      <c r="G106" s="2"/>
      <c r="K106" s="30"/>
      <c r="M106" s="30"/>
      <c r="N106" s="46"/>
      <c r="O106" s="46"/>
    </row>
    <row r="107" spans="1:15" ht="12.75" customHeight="1" x14ac:dyDescent="0.2">
      <c r="C107" s="46"/>
      <c r="D107" s="46"/>
      <c r="F107" s="46"/>
      <c r="G107" s="2"/>
      <c r="K107" s="30"/>
      <c r="M107" s="30"/>
      <c r="N107" s="46"/>
      <c r="O107" s="46"/>
    </row>
    <row r="108" spans="1:15" ht="12.75" customHeight="1" x14ac:dyDescent="0.2">
      <c r="C108" s="46"/>
      <c r="D108" s="46"/>
      <c r="F108" s="46"/>
      <c r="G108" s="2"/>
      <c r="K108" s="30"/>
      <c r="N108" s="46"/>
      <c r="O108" s="46"/>
    </row>
    <row r="109" spans="1:15" ht="12.75" customHeight="1" x14ac:dyDescent="0.2">
      <c r="C109" s="46"/>
      <c r="F109" s="46"/>
      <c r="K109" s="30"/>
      <c r="N109" s="46"/>
      <c r="O109" s="46"/>
    </row>
    <row r="110" spans="1:15" ht="12.75" customHeight="1" x14ac:dyDescent="0.2">
      <c r="C110" s="46"/>
      <c r="F110" s="46"/>
      <c r="K110" s="30"/>
      <c r="N110" s="46"/>
      <c r="O110" s="46"/>
    </row>
  </sheetData>
  <mergeCells count="2">
    <mergeCell ref="A1:O1"/>
    <mergeCell ref="A2:M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8753c0720e0c92c5cd0901478287be40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b31b7bc911cb91eae607f146a75d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 xsi:nil="true"/>
  </documentManagement>
</p:properties>
</file>

<file path=customXml/itemProps1.xml><?xml version="1.0" encoding="utf-8"?>
<ds:datastoreItem xmlns:ds="http://schemas.openxmlformats.org/officeDocument/2006/customXml" ds:itemID="{1C698011-DA79-4037-9711-5138C4BA6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6A03D2C-1DA1-484B-9128-B10AE5D9D6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73B197-45E8-4AE1-ACD1-665241DBC7D4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9981532C-E537-4A9C-B62B-D27DF1B2A2FA}">
  <ds:schemaRefs>
    <ds:schemaRef ds:uri="95bcd5de-dc08-4713-bfa6-7e467237032b"/>
    <ds:schemaRef ds:uri="http://schemas.microsoft.com/office/2006/metadata/properties"/>
    <ds:schemaRef ds:uri="http://purl.org/dc/elements/1.1/"/>
    <ds:schemaRef ds:uri="http://purl.org/dc/terms/"/>
    <ds:schemaRef ds:uri="a0e9ca8b-75ec-4480-9079-733c324b2be6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COTO</vt:lpstr>
      <vt:lpstr>COTO!Print_Area</vt:lpstr>
      <vt:lpstr>COTO!Print_Titles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COTO 2015-17</dc:title>
  <dc:creator>CharletteM</dc:creator>
  <cp:lastModifiedBy>Chandra Robinson</cp:lastModifiedBy>
  <cp:lastPrinted>2015-07-24T15:54:22Z</cp:lastPrinted>
  <dcterms:created xsi:type="dcterms:W3CDTF">2011-09-01T22:54:22Z</dcterms:created>
  <dcterms:modified xsi:type="dcterms:W3CDTF">2017-08-23T13:47:56Z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