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4240" windowHeight="13635"/>
  </bookViews>
  <sheets>
    <sheet name="HSU" sheetId="1" r:id="rId1"/>
  </sheets>
  <definedNames>
    <definedName name="_xlnm.Print_Area" localSheetId="0">HSU!$A$1:$S$157</definedName>
    <definedName name="_xlnm.Print_Titles" localSheetId="0">HSU!$4:$8</definedName>
  </definedNames>
  <calcPr calcId="162913"/>
</workbook>
</file>

<file path=xl/calcChain.xml><?xml version="1.0" encoding="utf-8"?>
<calcChain xmlns="http://schemas.openxmlformats.org/spreadsheetml/2006/main">
  <c r="M23" i="1" l="1"/>
  <c r="O23" i="1" s="1"/>
  <c r="M22" i="1"/>
  <c r="O22" i="1" s="1"/>
  <c r="R155" i="1" l="1"/>
  <c r="P155" i="1"/>
  <c r="P157" i="1" s="1"/>
  <c r="N155" i="1"/>
  <c r="L155" i="1"/>
  <c r="J155" i="1"/>
  <c r="H155" i="1"/>
  <c r="F155" i="1"/>
  <c r="R145" i="1"/>
  <c r="P145" i="1"/>
  <c r="N145" i="1"/>
  <c r="L145" i="1"/>
  <c r="J145" i="1"/>
  <c r="H145" i="1"/>
  <c r="F145" i="1"/>
  <c r="R130" i="1"/>
  <c r="P130" i="1"/>
  <c r="N130" i="1"/>
  <c r="L130" i="1"/>
  <c r="J130" i="1"/>
  <c r="H130" i="1"/>
  <c r="F130" i="1"/>
  <c r="R117" i="1"/>
  <c r="P117" i="1"/>
  <c r="N117" i="1"/>
  <c r="L117" i="1"/>
  <c r="J117" i="1"/>
  <c r="H117" i="1"/>
  <c r="F117" i="1"/>
  <c r="R106" i="1"/>
  <c r="P106" i="1"/>
  <c r="N106" i="1"/>
  <c r="L106" i="1"/>
  <c r="J106" i="1"/>
  <c r="H106" i="1"/>
  <c r="F106" i="1"/>
  <c r="M110" i="1"/>
  <c r="O110" i="1" s="1"/>
  <c r="M111" i="1"/>
  <c r="O111" i="1" s="1"/>
  <c r="M112" i="1"/>
  <c r="O112" i="1" s="1"/>
  <c r="M114" i="1"/>
  <c r="O114" i="1" s="1"/>
  <c r="M115" i="1"/>
  <c r="O115" i="1" s="1"/>
  <c r="M116" i="1"/>
  <c r="O116" i="1" s="1"/>
  <c r="M122" i="1"/>
  <c r="O122" i="1" s="1"/>
  <c r="M123" i="1"/>
  <c r="O123" i="1" s="1"/>
  <c r="M124" i="1"/>
  <c r="O124" i="1" s="1"/>
  <c r="M125" i="1"/>
  <c r="O125" i="1" s="1"/>
  <c r="M126" i="1"/>
  <c r="O126" i="1" s="1"/>
  <c r="M127" i="1"/>
  <c r="O127" i="1" s="1"/>
  <c r="M128" i="1"/>
  <c r="O128" i="1" s="1"/>
  <c r="M129" i="1"/>
  <c r="O129" i="1"/>
  <c r="M134" i="1"/>
  <c r="O134" i="1" s="1"/>
  <c r="M135" i="1"/>
  <c r="O135" i="1" s="1"/>
  <c r="M137" i="1"/>
  <c r="O137" i="1" s="1"/>
  <c r="M138" i="1"/>
  <c r="O138" i="1" s="1"/>
  <c r="M139" i="1"/>
  <c r="O139" i="1" s="1"/>
  <c r="M140" i="1"/>
  <c r="O140" i="1" s="1"/>
  <c r="M141" i="1"/>
  <c r="O141" i="1" s="1"/>
  <c r="M142" i="1"/>
  <c r="O142" i="1" s="1"/>
  <c r="M143" i="1"/>
  <c r="O143" i="1" s="1"/>
  <c r="M144" i="1"/>
  <c r="O144" i="1" s="1"/>
  <c r="R61" i="1"/>
  <c r="P61" i="1"/>
  <c r="N61" i="1"/>
  <c r="L61" i="1"/>
  <c r="J61" i="1"/>
  <c r="H61" i="1"/>
  <c r="F61" i="1"/>
  <c r="N157" i="1" l="1"/>
  <c r="R157" i="1"/>
  <c r="J157" i="1"/>
  <c r="L157" i="1"/>
  <c r="H157" i="1"/>
  <c r="F157" i="1"/>
  <c r="M29" i="1"/>
  <c r="O29" i="1" s="1"/>
  <c r="M30" i="1"/>
  <c r="O30" i="1" s="1"/>
  <c r="M40" i="1" l="1"/>
  <c r="O40" i="1" s="1"/>
  <c r="M41" i="1"/>
  <c r="O41" i="1" s="1"/>
  <c r="M42" i="1"/>
  <c r="O42" i="1" s="1"/>
  <c r="M43" i="1"/>
  <c r="O43" i="1" s="1"/>
  <c r="M44" i="1"/>
  <c r="O44" i="1" s="1"/>
  <c r="M45" i="1"/>
  <c r="O45" i="1" s="1"/>
  <c r="M46" i="1"/>
  <c r="O46" i="1" s="1"/>
  <c r="M47" i="1"/>
  <c r="O47" i="1" s="1"/>
  <c r="M48" i="1"/>
  <c r="O48" i="1" s="1"/>
  <c r="M49" i="1"/>
  <c r="O49" i="1" s="1"/>
  <c r="M50" i="1"/>
  <c r="O50" i="1" s="1"/>
  <c r="M51" i="1"/>
  <c r="O51" i="1" s="1"/>
  <c r="M52" i="1"/>
  <c r="O52" i="1" s="1"/>
  <c r="M53" i="1"/>
  <c r="O53" i="1" s="1"/>
  <c r="M54" i="1"/>
  <c r="O54" i="1" s="1"/>
  <c r="M55" i="1"/>
  <c r="O55" i="1" s="1"/>
  <c r="M56" i="1"/>
  <c r="O56" i="1" s="1"/>
  <c r="M57" i="1"/>
  <c r="O57" i="1" s="1"/>
  <c r="M58" i="1"/>
  <c r="O58" i="1" s="1"/>
  <c r="M59" i="1"/>
  <c r="O59" i="1" s="1"/>
  <c r="M60" i="1"/>
  <c r="O60" i="1" s="1"/>
  <c r="M39" i="1"/>
  <c r="O39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4" i="1"/>
  <c r="O24" i="1" s="1"/>
  <c r="M25" i="1"/>
  <c r="O25" i="1" s="1"/>
  <c r="M26" i="1"/>
  <c r="O26" i="1" s="1"/>
  <c r="M27" i="1"/>
  <c r="O27" i="1" s="1"/>
  <c r="M28" i="1"/>
  <c r="O28" i="1" s="1"/>
  <c r="M31" i="1"/>
  <c r="O31" i="1" s="1"/>
  <c r="M32" i="1"/>
  <c r="O32" i="1" s="1"/>
  <c r="M33" i="1"/>
  <c r="O33" i="1" s="1"/>
  <c r="M34" i="1"/>
  <c r="O34" i="1" s="1"/>
  <c r="M35" i="1"/>
  <c r="O35" i="1" s="1"/>
  <c r="M36" i="1"/>
  <c r="O36" i="1" s="1"/>
  <c r="M37" i="1"/>
  <c r="O37" i="1" s="1"/>
  <c r="M14" i="1"/>
  <c r="O14" i="1" s="1"/>
</calcChain>
</file>

<file path=xl/sharedStrings.xml><?xml version="1.0" encoding="utf-8"?>
<sst xmlns="http://schemas.openxmlformats.org/spreadsheetml/2006/main" count="369" uniqueCount="205">
  <si>
    <t>TOTAL HSU</t>
  </si>
  <si>
    <t>TOTAL</t>
  </si>
  <si>
    <t>Assistant Coach</t>
  </si>
  <si>
    <t>Coach</t>
  </si>
  <si>
    <t>Director of Athletics</t>
  </si>
  <si>
    <t>NON-CLASSIFIED POSITIONS</t>
  </si>
  <si>
    <t>TWELVE MONTH AUXILIARY ENTERPRISES</t>
  </si>
  <si>
    <t>Graduate Assistant</t>
  </si>
  <si>
    <t>Part-Time Faculty</t>
  </si>
  <si>
    <t>Instructor</t>
  </si>
  <si>
    <t>Asst. Professor</t>
  </si>
  <si>
    <t>Assoc. Professor</t>
  </si>
  <si>
    <t>Professor</t>
  </si>
  <si>
    <t>Distinguished Professor</t>
  </si>
  <si>
    <t>Faculty</t>
  </si>
  <si>
    <t>ACADEMIC POSITIONS</t>
  </si>
  <si>
    <t>NINE MONTH EDUCATIONAL AND GENERAL</t>
  </si>
  <si>
    <t>Chief Flight Instructor</t>
  </si>
  <si>
    <t>Assistant Librarian</t>
  </si>
  <si>
    <t>Associate Librarian</t>
  </si>
  <si>
    <t>Library Faculty</t>
  </si>
  <si>
    <t>Director of Bands</t>
  </si>
  <si>
    <t>Director of Library</t>
  </si>
  <si>
    <t>Department Chairperson</t>
  </si>
  <si>
    <t>TWELVE MONTH EDUCATIONAL AND GENERAL</t>
  </si>
  <si>
    <t>Institutional Assistant</t>
  </si>
  <si>
    <t>Aircraft Maintenance Coordinator</t>
  </si>
  <si>
    <t>Director of Disability Services</t>
  </si>
  <si>
    <t>Major Gift Devel. Officer</t>
  </si>
  <si>
    <t>Assistant Dean of Student Services</t>
  </si>
  <si>
    <t>Director of Instructional Technology</t>
  </si>
  <si>
    <t>Admin. Computer Svcs. Coord.</t>
  </si>
  <si>
    <t>Academic Computer Svcs. Coord.</t>
  </si>
  <si>
    <t>Director of Alumni</t>
  </si>
  <si>
    <t>Director of Testing</t>
  </si>
  <si>
    <t>Director of Administrative Services</t>
  </si>
  <si>
    <t>Assoc. Dean of Student Services</t>
  </si>
  <si>
    <t>Business Manager</t>
  </si>
  <si>
    <t>Counselor</t>
  </si>
  <si>
    <t>Director of International Programs</t>
  </si>
  <si>
    <t>Director of Student Aid</t>
  </si>
  <si>
    <t>Project/Program Administrator</t>
  </si>
  <si>
    <t>Director of Planning and Research</t>
  </si>
  <si>
    <t>Director of Economic Development</t>
  </si>
  <si>
    <t>Dean of Student Services</t>
  </si>
  <si>
    <t>Director of Retention</t>
  </si>
  <si>
    <t>Director of Counseling</t>
  </si>
  <si>
    <t>Associate Dean</t>
  </si>
  <si>
    <t>Controller</t>
  </si>
  <si>
    <t>General Counsel</t>
  </si>
  <si>
    <t>Dir. of Computer/Comms. Svcs.</t>
  </si>
  <si>
    <t>Exec. Assistant to the President</t>
  </si>
  <si>
    <t>Dean of School</t>
  </si>
  <si>
    <t>Dean - Ellis College</t>
  </si>
  <si>
    <t>Vice-Pres. for Finance &amp; Admin.</t>
  </si>
  <si>
    <t>President, Henderson State Univ.</t>
  </si>
  <si>
    <t>ADMINISTRATIVE POSITIONS</t>
  </si>
  <si>
    <t>HENDERSON STATE UNIVERSITY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</si>
  <si>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</si>
  <si>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</si>
  <si>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</si>
  <si>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</si>
  <si>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</si>
  <si>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</si>
  <si>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</si>
  <si>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</si>
  <si>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</si>
  <si>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</si>
  <si>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</si>
  <si>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</si>
  <si>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</si>
  <si>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</si>
  <si>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</si>
  <si>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</si>
  <si>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</si>
  <si>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 xml:space="preserve">Director of Operations &amp; Hospitality </t>
  </si>
  <si>
    <t>Project/Program Director</t>
  </si>
  <si>
    <t>Project/Program Manager</t>
  </si>
  <si>
    <t>Project/Program Specialist</t>
  </si>
  <si>
    <t>AHHUAL SAL</t>
  </si>
  <si>
    <t>Head Athletic Trainer</t>
  </si>
  <si>
    <t>Asst Athletic Trainer</t>
  </si>
  <si>
    <t>Lecturer</t>
  </si>
  <si>
    <t>Provost and VP of Academic Affrs.</t>
  </si>
  <si>
    <t>Associate VP for Academic Affrs.</t>
  </si>
  <si>
    <t>Director of Publications/Creative Svcs.</t>
  </si>
  <si>
    <t>Vice-Pres. for Univ.  Advancement</t>
  </si>
  <si>
    <t>Vice-Pres. for Student &amp; Ext. Affrs.</t>
  </si>
  <si>
    <t>Director of Institutional Advance.</t>
  </si>
  <si>
    <t>Associate Director of Comp/Comm Svcs</t>
  </si>
  <si>
    <t>Director of Grants and Sponsored Progs.</t>
  </si>
  <si>
    <t>Director of Mktg. &amp; Communication</t>
  </si>
  <si>
    <t>Asst. Athletic Dir Internal Affairs</t>
  </si>
  <si>
    <t>2017-18</t>
  </si>
  <si>
    <t>2018-19</t>
  </si>
  <si>
    <t>Executive Director HSU - Hot Springs</t>
  </si>
  <si>
    <t xml:space="preserve">Executive Director of Diversity </t>
  </si>
  <si>
    <t>HIGHER EDUCATION PERSONAL SERVICES RECOMMENDATIONS FOR THE 2019-21 BIENNIUM</t>
  </si>
  <si>
    <t>2019-20</t>
  </si>
  <si>
    <t>2020-21</t>
  </si>
  <si>
    <t>CLASSIFIED POSITIONS</t>
  </si>
  <si>
    <t>S008C</t>
  </si>
  <si>
    <t>Campus Maintenance Supervisor</t>
  </si>
  <si>
    <t>GRADE C119</t>
  </si>
  <si>
    <t>D063C</t>
  </si>
  <si>
    <t>Computer Support Specialist</t>
  </si>
  <si>
    <t>A066C</t>
  </si>
  <si>
    <t>Internal Auditor</t>
  </si>
  <si>
    <t>D065C</t>
  </si>
  <si>
    <t>Network Support Analyst</t>
  </si>
  <si>
    <t>GRADE C118</t>
  </si>
  <si>
    <t>A082C</t>
  </si>
  <si>
    <t>Accountant II</t>
  </si>
  <si>
    <t>GRADE C117</t>
  </si>
  <si>
    <t>G190C</t>
  </si>
  <si>
    <t>Assistant Dir Financial Aid</t>
  </si>
  <si>
    <t>S020C</t>
  </si>
  <si>
    <t>Aviation Technician</t>
  </si>
  <si>
    <t>D068C</t>
  </si>
  <si>
    <t>Information Systems Analyst</t>
  </si>
  <si>
    <t>A089C</t>
  </si>
  <si>
    <t>Accountant I</t>
  </si>
  <si>
    <t>GRADE C116</t>
  </si>
  <si>
    <t>G195C</t>
  </si>
  <si>
    <t>HEI Program Coordinator</t>
  </si>
  <si>
    <t>T055C</t>
  </si>
  <si>
    <t>Public Safety Officer</t>
  </si>
  <si>
    <t>E046C</t>
  </si>
  <si>
    <t>Training Instructor</t>
  </si>
  <si>
    <t>C037C</t>
  </si>
  <si>
    <t>Administrative Analyst</t>
  </si>
  <si>
    <t>GRADE C115</t>
  </si>
  <si>
    <t>D079C</t>
  </si>
  <si>
    <t>Computer Support Technician</t>
  </si>
  <si>
    <t>G207C</t>
  </si>
  <si>
    <t>Financial Aid Analyst</t>
  </si>
  <si>
    <t>S033C</t>
  </si>
  <si>
    <t>Maintenance Supervisor</t>
  </si>
  <si>
    <t>A090C</t>
  </si>
  <si>
    <t>Payroll Services Specialist</t>
  </si>
  <si>
    <t>V015C</t>
  </si>
  <si>
    <t>Purchasing Specialist</t>
  </si>
  <si>
    <t>S031C</t>
  </si>
  <si>
    <t>Skilled Tradesman</t>
  </si>
  <si>
    <t>G215C</t>
  </si>
  <si>
    <t>Career Plng &amp; Placement Specialist</t>
  </si>
  <si>
    <t>GRADE C114</t>
  </si>
  <si>
    <t>D084C</t>
  </si>
  <si>
    <t>Computer Operator</t>
  </si>
  <si>
    <t>D082C</t>
  </si>
  <si>
    <t>Network Analyst</t>
  </si>
  <si>
    <t>C050C</t>
  </si>
  <si>
    <t>Administrative Support Supervisor</t>
  </si>
  <si>
    <t>GRADE C113</t>
  </si>
  <si>
    <t>C051C</t>
  </si>
  <si>
    <t>Financial Aid Specialist</t>
  </si>
  <si>
    <t>R036C</t>
  </si>
  <si>
    <t>Human Resources Specialist</t>
  </si>
  <si>
    <t>P048C</t>
  </si>
  <si>
    <t>Multimedia Specialist</t>
  </si>
  <si>
    <t>G218C</t>
  </si>
  <si>
    <t>Student Recruitment Specialist</t>
  </si>
  <si>
    <t>C056C</t>
  </si>
  <si>
    <t>Administrative Specialist III</t>
  </si>
  <si>
    <t>GRADE C112</t>
  </si>
  <si>
    <t>A098C</t>
  </si>
  <si>
    <t>Fiscal Support Specialist</t>
  </si>
  <si>
    <t>S051C</t>
  </si>
  <si>
    <t>Instrumentation Technician</t>
  </si>
  <si>
    <t>A097C</t>
  </si>
  <si>
    <t>Payroll Technician</t>
  </si>
  <si>
    <t>V022C</t>
  </si>
  <si>
    <t>Purchasing Technician</t>
  </si>
  <si>
    <t>D089C</t>
  </si>
  <si>
    <t>Information Technology Assistant</t>
  </si>
  <si>
    <t>GRADE C111</t>
  </si>
  <si>
    <t>D091C</t>
  </si>
  <si>
    <t>Computer Lab Technician</t>
  </si>
  <si>
    <t>GRADE C110</t>
  </si>
  <si>
    <t>R038C</t>
  </si>
  <si>
    <t>Human Resources Assistant</t>
  </si>
  <si>
    <t>C073C</t>
  </si>
  <si>
    <t>Administrative Specialist II</t>
  </si>
  <si>
    <t>GRADE C109</t>
  </si>
  <si>
    <t>C069C</t>
  </si>
  <si>
    <t>Library Technician</t>
  </si>
  <si>
    <t>C078C</t>
  </si>
  <si>
    <t>Cashier</t>
  </si>
  <si>
    <t>GRADE C108</t>
  </si>
  <si>
    <t>A102C</t>
  </si>
  <si>
    <t>Fiscal Support Technician</t>
  </si>
  <si>
    <t>C085C</t>
  </si>
  <si>
    <t>Library Support Assistant</t>
  </si>
  <si>
    <t>GRADE C107</t>
  </si>
  <si>
    <t>C087C</t>
  </si>
  <si>
    <t>Administrative Specialist I</t>
  </si>
  <si>
    <t>GRADE C106</t>
  </si>
  <si>
    <t>M075C</t>
  </si>
  <si>
    <t>Resident Hall Specialist</t>
  </si>
  <si>
    <t>S063C</t>
  </si>
  <si>
    <t>Innkeeper Specialist</t>
  </si>
  <si>
    <t>S077C</t>
  </si>
  <si>
    <t>Innkeeper Assistant</t>
  </si>
  <si>
    <t>Assoc VP for Enrollment Serv &amp; Admis</t>
  </si>
  <si>
    <t>Assoc VP for Student Rec. &amp; Retention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</si>
</sst>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\(#\)"/>
    <numFmt numFmtId="165" formatCode="\(#.00\)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2" borderId="0"/>
    <xf numFmtId="0" fontId="5" fillId="2" borderId="0"/>
    <xf numFmtId="43" fontId="9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5" fillId="3" borderId="0"/>
    <xf numFmtId="9" fontId="10" fillId="0" borderId="0" applyFont="0" applyFill="0" applyBorder="0" applyAlignment="0" applyProtection="0"/>
  </cellStyleXfs>
  <cellXfs count="81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 indent="1"/>
    </xf>
    <xf numFmtId="0" fontId="1" fillId="0" borderId="0" xfId="0" applyNumberFormat="1" applyFont="1" applyFill="1"/>
    <xf numFmtId="0" fontId="1" fillId="0" borderId="0" xfId="1" applyNumberFormat="1" applyFont="1" applyFill="1" applyBorder="1"/>
    <xf numFmtId="3" fontId="1" fillId="0" borderId="0" xfId="1" applyNumberFormat="1" applyFont="1" applyFill="1" applyBorder="1"/>
    <xf numFmtId="0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right"/>
    </xf>
    <xf numFmtId="1" fontId="1" fillId="0" borderId="0" xfId="1" applyNumberFormat="1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center"/>
    </xf>
    <xf numFmtId="3" fontId="6" fillId="0" borderId="2" xfId="1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" fontId="6" fillId="0" borderId="2" xfId="1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6" fillId="0" borderId="4" xfId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1" fontId="6" fillId="0" borderId="5" xfId="1" applyNumberFormat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/>
    <xf numFmtId="3" fontId="1" fillId="0" borderId="7" xfId="0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6" fillId="0" borderId="8" xfId="1" applyNumberFormat="1" applyFont="1" applyFill="1" applyBorder="1"/>
    <xf numFmtId="0" fontId="7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1" fillId="0" borderId="5" xfId="0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3" fontId="6" fillId="0" borderId="1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6" fillId="0" borderId="9" xfId="1" applyNumberFormat="1" applyFont="1" applyFill="1" applyBorder="1" applyAlignment="1">
      <alignment horizontal="center"/>
    </xf>
    <xf numFmtId="3" fontId="6" fillId="0" borderId="11" xfId="1" applyNumberFormat="1" applyFont="1" applyFill="1" applyBorder="1" applyAlignment="1">
      <alignment horizontal="center"/>
    </xf>
    <xf numFmtId="0" fontId="1" fillId="0" borderId="0" xfId="5" applyNumberFormat="1" applyFont="1" applyFill="1" applyBorder="1"/>
    <xf numFmtId="166" fontId="1" fillId="0" borderId="0" xfId="6" applyNumberFormat="1" applyFont="1" applyFill="1" applyBorder="1"/>
    <xf numFmtId="0" fontId="1" fillId="0" borderId="0" xfId="5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8" fillId="0" borderId="0" xfId="2" applyNumberFormat="1" applyFont="1" applyFill="1" applyAlignment="1">
      <alignment horizontal="center"/>
    </xf>
  </cellXfs>
  <cellStyles count="7">
    <cellStyle name="Comma 2" xfId="3"/>
    <cellStyle name="Comma0" xfId="4"/>
    <cellStyle name="Normal" xfId="0" builtinId="0"/>
    <cellStyle name="Normal_ANC Completed Request" xfId="5"/>
    <cellStyle name="Normal_Copy of ASUJ" xfId="1"/>
    <cellStyle name="Normal_non classified form A" xfId="2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abSelected="1" zoomScaleNormal="100" zoomScaleSheetLayoutView="100" workbookViewId="0">
      <pane ySplit="10" topLeftCell="A11" activePane="bottomLeft" state="frozen"/>
      <selection pane="bottomLeft" activeCell="F157" sqref="F157"/>
    </sheetView>
  </sheetViews>
  <sheetFormatPr defaultColWidth="14.5703125" defaultRowHeight="12.75" x14ac:dyDescent="0.2"/>
  <cols>
    <col min="1" max="1" width="5.42578125" style="59" customWidth="1"/>
    <col min="2" max="2" width="6.42578125" style="59" customWidth="1"/>
    <col min="3" max="3" width="6.42578125" style="4" customWidth="1"/>
    <col min="4" max="4" width="3.7109375" style="3" customWidth="1"/>
    <col min="5" max="5" width="43.7109375" style="1" customWidth="1"/>
    <col min="6" max="6" width="5.42578125" style="2" customWidth="1"/>
    <col min="7" max="7" width="14.42578125" style="2" customWidth="1"/>
    <col min="8" max="8" width="5.42578125" style="2" customWidth="1"/>
    <col min="9" max="9" width="14.42578125" style="1" customWidth="1"/>
    <col min="10" max="10" width="5.42578125" style="2" customWidth="1"/>
    <col min="11" max="11" width="14.42578125" style="1" customWidth="1"/>
    <col min="12" max="12" width="5.42578125" style="1" customWidth="1"/>
    <col min="13" max="13" width="14.42578125" style="1" customWidth="1"/>
    <col min="14" max="14" width="5.42578125" style="1" customWidth="1"/>
    <col min="15" max="15" width="14.42578125" style="1" customWidth="1"/>
    <col min="16" max="16" width="5.42578125" style="52" customWidth="1"/>
    <col min="17" max="17" width="15.7109375" style="52" customWidth="1"/>
    <col min="18" max="18" width="5.42578125" style="2" customWidth="1"/>
    <col min="19" max="19" width="15.7109375" style="2" customWidth="1"/>
    <col min="20" max="20" width="8.85546875" style="1" customWidth="1"/>
    <col min="21" max="16384" width="14.5703125" style="1"/>
  </cols>
  <sheetData>
    <row r="1" spans="1:20" s="6" customFormat="1" ht="12.75" customHeight="1" x14ac:dyDescent="0.2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0" s="73" customFormat="1" ht="12.75" customHeight="1" x14ac:dyDescent="0.2">
      <c r="A2" s="79" t="s">
        <v>97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20" s="6" customFormat="1" ht="12.75" customHeight="1" thickBot="1" x14ac:dyDescent="0.25">
      <c r="A3" s="58"/>
      <c r="B3" s="34"/>
      <c r="C3" s="37"/>
      <c r="D3" s="36"/>
      <c r="E3" s="35"/>
      <c r="F3" s="34"/>
      <c r="G3" s="34"/>
      <c r="H3" s="33"/>
      <c r="I3" s="34"/>
      <c r="J3" s="33"/>
      <c r="K3" s="34"/>
      <c r="L3" s="34"/>
      <c r="M3" s="34"/>
      <c r="N3" s="34"/>
      <c r="O3" s="34"/>
      <c r="P3" s="54"/>
      <c r="Q3" s="13"/>
      <c r="R3" s="54"/>
      <c r="S3" s="13"/>
    </row>
    <row r="4" spans="1:20" s="6" customFormat="1" ht="12.75" customHeight="1" x14ac:dyDescent="0.2">
      <c r="A4" s="32"/>
      <c r="B4" s="29"/>
      <c r="C4" s="31"/>
      <c r="D4" s="30"/>
      <c r="E4" s="29"/>
      <c r="F4" s="29"/>
      <c r="G4" s="70"/>
      <c r="H4" s="29"/>
      <c r="I4" s="70"/>
      <c r="J4" s="29"/>
      <c r="K4" s="70"/>
      <c r="L4" s="70"/>
      <c r="M4" s="70"/>
      <c r="N4" s="70"/>
      <c r="O4" s="70"/>
      <c r="P4" s="66"/>
      <c r="Q4" s="70" t="s">
        <v>73</v>
      </c>
      <c r="R4" s="66"/>
      <c r="S4" s="71" t="s">
        <v>73</v>
      </c>
    </row>
    <row r="5" spans="1:20" s="6" customFormat="1" ht="12.75" customHeight="1" x14ac:dyDescent="0.2">
      <c r="A5" s="28"/>
      <c r="B5" s="69"/>
      <c r="C5" s="26"/>
      <c r="D5" s="25"/>
      <c r="E5" s="69"/>
      <c r="F5" s="5"/>
      <c r="G5" s="67" t="s">
        <v>72</v>
      </c>
      <c r="H5" s="5"/>
      <c r="I5" s="67" t="s">
        <v>71</v>
      </c>
      <c r="J5" s="5"/>
      <c r="K5" s="67" t="s">
        <v>70</v>
      </c>
      <c r="L5" s="67"/>
      <c r="M5" s="69" t="s">
        <v>69</v>
      </c>
      <c r="N5" s="67"/>
      <c r="O5" s="69" t="s">
        <v>69</v>
      </c>
      <c r="P5" s="5"/>
      <c r="Q5" s="67" t="s">
        <v>68</v>
      </c>
      <c r="R5" s="5"/>
      <c r="S5" s="68" t="s">
        <v>68</v>
      </c>
    </row>
    <row r="6" spans="1:20" s="6" customFormat="1" ht="12.75" customHeight="1" x14ac:dyDescent="0.2">
      <c r="A6" s="27" t="s">
        <v>67</v>
      </c>
      <c r="B6" s="69" t="s">
        <v>66</v>
      </c>
      <c r="C6" s="26" t="s">
        <v>65</v>
      </c>
      <c r="D6" s="25"/>
      <c r="E6" s="69" t="s">
        <v>64</v>
      </c>
      <c r="F6" s="5"/>
      <c r="G6" s="67" t="s">
        <v>94</v>
      </c>
      <c r="H6" s="75"/>
      <c r="I6" s="67" t="s">
        <v>93</v>
      </c>
      <c r="J6" s="75"/>
      <c r="K6" s="67" t="s">
        <v>94</v>
      </c>
      <c r="L6" s="69"/>
      <c r="M6" s="67" t="s">
        <v>98</v>
      </c>
      <c r="N6" s="69"/>
      <c r="O6" s="67" t="s">
        <v>99</v>
      </c>
      <c r="P6" s="69"/>
      <c r="Q6" s="67" t="s">
        <v>98</v>
      </c>
      <c r="R6" s="69"/>
      <c r="S6" s="68" t="s">
        <v>99</v>
      </c>
    </row>
    <row r="7" spans="1:20" s="6" customFormat="1" ht="12.75" customHeight="1" x14ac:dyDescent="0.2">
      <c r="A7" s="27" t="s">
        <v>63</v>
      </c>
      <c r="B7" s="69" t="s">
        <v>62</v>
      </c>
      <c r="C7" s="26" t="s">
        <v>59</v>
      </c>
      <c r="D7" s="25"/>
      <c r="E7" s="69" t="s">
        <v>61</v>
      </c>
      <c r="F7" s="69" t="s">
        <v>59</v>
      </c>
      <c r="G7" s="67" t="s">
        <v>58</v>
      </c>
      <c r="H7" s="69" t="s">
        <v>60</v>
      </c>
      <c r="I7" s="67" t="s">
        <v>58</v>
      </c>
      <c r="J7" s="69" t="s">
        <v>59</v>
      </c>
      <c r="K7" s="67" t="s">
        <v>58</v>
      </c>
      <c r="L7" s="67" t="s">
        <v>60</v>
      </c>
      <c r="M7" s="67" t="s">
        <v>79</v>
      </c>
      <c r="N7" s="67" t="s">
        <v>60</v>
      </c>
      <c r="O7" s="67" t="s">
        <v>79</v>
      </c>
      <c r="P7" s="67" t="s">
        <v>59</v>
      </c>
      <c r="Q7" s="67" t="s">
        <v>58</v>
      </c>
      <c r="R7" s="67" t="s">
        <v>59</v>
      </c>
      <c r="S7" s="68" t="s">
        <v>58</v>
      </c>
    </row>
    <row r="8" spans="1:20" s="6" customFormat="1" ht="12.75" customHeight="1" thickBot="1" x14ac:dyDescent="0.25">
      <c r="A8" s="24"/>
      <c r="B8" s="21"/>
      <c r="C8" s="23"/>
      <c r="D8" s="22"/>
      <c r="E8" s="21"/>
      <c r="F8" s="21"/>
      <c r="G8" s="20"/>
      <c r="H8" s="21"/>
      <c r="I8" s="20"/>
      <c r="J8" s="21"/>
      <c r="K8" s="20"/>
      <c r="L8" s="20"/>
      <c r="M8" s="20"/>
      <c r="N8" s="20"/>
      <c r="O8" s="20"/>
      <c r="P8" s="21"/>
      <c r="Q8" s="20"/>
      <c r="R8" s="21"/>
      <c r="S8" s="72"/>
      <c r="T8" s="74">
        <v>1.7999999999999999E-2</v>
      </c>
    </row>
    <row r="9" spans="1:20" ht="12.75" customHeight="1" thickBot="1" x14ac:dyDescent="0.25"/>
    <row r="10" spans="1:20" ht="12.75" customHeight="1" thickBot="1" x14ac:dyDescent="0.25">
      <c r="A10" s="19"/>
      <c r="B10" s="19"/>
      <c r="C10" s="18"/>
      <c r="D10" s="17"/>
      <c r="E10" s="57" t="s">
        <v>57</v>
      </c>
      <c r="F10" s="56"/>
      <c r="G10" s="16"/>
      <c r="H10" s="16"/>
      <c r="I10" s="15"/>
      <c r="J10" s="14"/>
      <c r="K10" s="15"/>
      <c r="L10" s="15"/>
      <c r="M10" s="15"/>
      <c r="N10" s="15"/>
      <c r="O10" s="15"/>
      <c r="P10" s="14"/>
      <c r="Q10" s="14"/>
      <c r="R10" s="14"/>
      <c r="S10" s="14"/>
    </row>
    <row r="11" spans="1:20" x14ac:dyDescent="0.2">
      <c r="D11" s="6"/>
      <c r="E11" s="6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0" s="6" customFormat="1" ht="12.75" customHeight="1" x14ac:dyDescent="0.2">
      <c r="A12" s="60"/>
      <c r="B12" s="64"/>
      <c r="C12" s="4"/>
      <c r="D12" s="11"/>
      <c r="E12" s="10" t="s">
        <v>24</v>
      </c>
      <c r="F12" s="2"/>
      <c r="G12" s="5"/>
    </row>
    <row r="13" spans="1:20" s="6" customFormat="1" ht="12.75" customHeight="1" x14ac:dyDescent="0.2">
      <c r="A13" s="60"/>
      <c r="B13" s="64"/>
      <c r="C13" s="4"/>
      <c r="D13" s="11"/>
      <c r="E13" s="10" t="s">
        <v>56</v>
      </c>
      <c r="F13" s="2"/>
      <c r="G13" s="5"/>
      <c r="Q13" s="5"/>
      <c r="S13" s="5"/>
    </row>
    <row r="14" spans="1:20" s="6" customFormat="1" ht="12.75" customHeight="1" x14ac:dyDescent="0.2">
      <c r="A14" s="60"/>
      <c r="B14" s="64"/>
      <c r="C14" s="38">
        <v>1</v>
      </c>
      <c r="D14" s="40"/>
      <c r="E14" s="39" t="s">
        <v>55</v>
      </c>
      <c r="F14" s="52">
        <v>1</v>
      </c>
      <c r="G14" s="52">
        <v>253500</v>
      </c>
      <c r="H14" s="52"/>
      <c r="I14" s="52"/>
      <c r="J14" s="52"/>
      <c r="K14" s="52"/>
      <c r="L14" s="52"/>
      <c r="M14" s="52">
        <f t="shared" ref="M14:M37" si="0">G14*(1+$T$8)</f>
        <v>258063</v>
      </c>
      <c r="N14" s="52"/>
      <c r="O14" s="52">
        <f>M14*(1+$T$8)</f>
        <v>262708.13400000002</v>
      </c>
      <c r="P14" s="52"/>
      <c r="R14" s="52"/>
    </row>
    <row r="15" spans="1:20" s="6" customFormat="1" ht="12.75" customHeight="1" x14ac:dyDescent="0.2">
      <c r="A15" s="61"/>
      <c r="B15" s="64"/>
      <c r="C15" s="48">
        <v>2</v>
      </c>
      <c r="D15" s="40"/>
      <c r="E15" s="39" t="s">
        <v>83</v>
      </c>
      <c r="F15" s="52">
        <v>1</v>
      </c>
      <c r="G15" s="52">
        <v>169770.32098372458</v>
      </c>
      <c r="H15" s="52"/>
      <c r="I15" s="52"/>
      <c r="J15" s="52"/>
      <c r="K15" s="52"/>
      <c r="L15" s="52"/>
      <c r="M15" s="52">
        <f t="shared" si="0"/>
        <v>172826.18676143163</v>
      </c>
      <c r="N15" s="52"/>
      <c r="O15" s="52">
        <f t="shared" ref="O15:O37" si="1">M15*(1+$T$8)</f>
        <v>175937.05812313739</v>
      </c>
      <c r="P15" s="52"/>
      <c r="R15" s="52"/>
    </row>
    <row r="16" spans="1:20" s="6" customFormat="1" ht="12.75" customHeight="1" x14ac:dyDescent="0.2">
      <c r="A16" s="60"/>
      <c r="B16" s="64"/>
      <c r="C16" s="48">
        <v>3</v>
      </c>
      <c r="D16" s="40"/>
      <c r="E16" s="39" t="s">
        <v>54</v>
      </c>
      <c r="F16" s="52">
        <v>1</v>
      </c>
      <c r="G16" s="52">
        <v>169770.18433851143</v>
      </c>
      <c r="H16" s="52"/>
      <c r="I16" s="52"/>
      <c r="J16" s="52"/>
      <c r="K16" s="52"/>
      <c r="L16" s="52"/>
      <c r="M16" s="52">
        <f t="shared" si="0"/>
        <v>172826.04765660464</v>
      </c>
      <c r="N16" s="52"/>
      <c r="O16" s="52">
        <f t="shared" si="1"/>
        <v>175936.91651442353</v>
      </c>
      <c r="P16" s="52"/>
      <c r="R16" s="52"/>
    </row>
    <row r="17" spans="1:18" s="6" customFormat="1" ht="12.75" customHeight="1" x14ac:dyDescent="0.2">
      <c r="A17" s="61"/>
      <c r="B17" s="64"/>
      <c r="C17" s="48">
        <v>4</v>
      </c>
      <c r="D17" s="40"/>
      <c r="E17" s="39" t="s">
        <v>86</v>
      </c>
      <c r="F17" s="52">
        <v>1</v>
      </c>
      <c r="G17" s="52">
        <v>167190.13278518253</v>
      </c>
      <c r="H17" s="52"/>
      <c r="I17" s="52"/>
      <c r="J17" s="52"/>
      <c r="K17" s="52"/>
      <c r="L17" s="52"/>
      <c r="M17" s="52">
        <f t="shared" si="0"/>
        <v>170199.55517531582</v>
      </c>
      <c r="N17" s="52"/>
      <c r="O17" s="52">
        <f t="shared" si="1"/>
        <v>173263.14716847151</v>
      </c>
      <c r="P17" s="52"/>
      <c r="R17" s="52"/>
    </row>
    <row r="18" spans="1:18" s="6" customFormat="1" ht="12.75" customHeight="1" x14ac:dyDescent="0.2">
      <c r="A18" s="60"/>
      <c r="B18" s="64"/>
      <c r="C18" s="48">
        <v>5</v>
      </c>
      <c r="D18" s="40"/>
      <c r="E18" s="49" t="s">
        <v>87</v>
      </c>
      <c r="F18" s="52">
        <v>1</v>
      </c>
      <c r="G18" s="52">
        <v>167189.95574798813</v>
      </c>
      <c r="H18" s="52"/>
      <c r="I18" s="52"/>
      <c r="J18" s="52"/>
      <c r="K18" s="52"/>
      <c r="L18" s="52"/>
      <c r="M18" s="52">
        <f t="shared" si="0"/>
        <v>170199.37495145193</v>
      </c>
      <c r="N18" s="52"/>
      <c r="O18" s="52">
        <f t="shared" si="1"/>
        <v>173262.96370057805</v>
      </c>
      <c r="P18" s="52"/>
      <c r="R18" s="52"/>
    </row>
    <row r="19" spans="1:18" s="6" customFormat="1" ht="12.75" customHeight="1" x14ac:dyDescent="0.2">
      <c r="A19" s="60"/>
      <c r="B19" s="64"/>
      <c r="C19" s="48">
        <v>6</v>
      </c>
      <c r="D19" s="40"/>
      <c r="E19" s="39" t="s">
        <v>53</v>
      </c>
      <c r="F19" s="52">
        <v>1</v>
      </c>
      <c r="G19" s="52">
        <v>165852.3006432594</v>
      </c>
      <c r="H19" s="52"/>
      <c r="I19" s="52"/>
      <c r="J19" s="52"/>
      <c r="K19" s="52"/>
      <c r="L19" s="52"/>
      <c r="M19" s="52">
        <f t="shared" si="0"/>
        <v>168837.64205483807</v>
      </c>
      <c r="N19" s="52"/>
      <c r="O19" s="52">
        <f t="shared" si="1"/>
        <v>171876.71961182516</v>
      </c>
      <c r="P19" s="52"/>
      <c r="R19" s="52"/>
    </row>
    <row r="20" spans="1:18" s="6" customFormat="1" ht="12.75" customHeight="1" x14ac:dyDescent="0.2">
      <c r="A20" s="60"/>
      <c r="B20" s="64"/>
      <c r="C20" s="48">
        <v>7</v>
      </c>
      <c r="D20" s="40"/>
      <c r="E20" s="39" t="s">
        <v>52</v>
      </c>
      <c r="F20" s="52">
        <v>3</v>
      </c>
      <c r="G20" s="52">
        <v>162029.49856694121</v>
      </c>
      <c r="H20" s="52"/>
      <c r="I20" s="52"/>
      <c r="J20" s="52"/>
      <c r="K20" s="52"/>
      <c r="L20" s="52"/>
      <c r="M20" s="52">
        <f t="shared" si="0"/>
        <v>164946.02954114616</v>
      </c>
      <c r="N20" s="52"/>
      <c r="O20" s="52">
        <f t="shared" si="1"/>
        <v>167915.05807288678</v>
      </c>
      <c r="P20" s="52"/>
      <c r="R20" s="52"/>
    </row>
    <row r="21" spans="1:18" s="6" customFormat="1" ht="12.75" customHeight="1" x14ac:dyDescent="0.2">
      <c r="A21" s="60"/>
      <c r="B21" s="64"/>
      <c r="C21" s="48">
        <v>8</v>
      </c>
      <c r="D21" s="40"/>
      <c r="E21" s="39" t="s">
        <v>84</v>
      </c>
      <c r="F21" s="52">
        <v>1</v>
      </c>
      <c r="G21" s="52">
        <v>152650.28297867317</v>
      </c>
      <c r="H21" s="52"/>
      <c r="I21" s="52"/>
      <c r="J21" s="52"/>
      <c r="K21" s="52"/>
      <c r="L21" s="52"/>
      <c r="M21" s="52">
        <f t="shared" si="0"/>
        <v>155397.9880722893</v>
      </c>
      <c r="N21" s="52"/>
      <c r="O21" s="52">
        <f t="shared" si="1"/>
        <v>158195.15185759051</v>
      </c>
      <c r="P21" s="52"/>
      <c r="R21" s="52"/>
    </row>
    <row r="22" spans="1:18" s="6" customFormat="1" ht="12.75" customHeight="1" x14ac:dyDescent="0.2">
      <c r="A22" s="60"/>
      <c r="B22" s="64"/>
      <c r="C22" s="48">
        <v>9</v>
      </c>
      <c r="D22" s="50"/>
      <c r="E22" s="49" t="s">
        <v>203</v>
      </c>
      <c r="F22" s="52">
        <v>1</v>
      </c>
      <c r="G22" s="52">
        <v>152650.28297867317</v>
      </c>
      <c r="H22" s="52"/>
      <c r="I22" s="52"/>
      <c r="J22" s="52"/>
      <c r="K22" s="52"/>
      <c r="L22" s="52"/>
      <c r="M22" s="52">
        <f t="shared" si="0"/>
        <v>155397.9880722893</v>
      </c>
      <c r="N22" s="52"/>
      <c r="O22" s="52">
        <f t="shared" si="1"/>
        <v>158195.15185759051</v>
      </c>
      <c r="P22" s="52"/>
      <c r="R22" s="52"/>
    </row>
    <row r="23" spans="1:18" s="6" customFormat="1" ht="12.75" customHeight="1" x14ac:dyDescent="0.2">
      <c r="A23" s="60"/>
      <c r="B23" s="64"/>
      <c r="C23" s="48">
        <v>10</v>
      </c>
      <c r="D23" s="50"/>
      <c r="E23" s="49" t="s">
        <v>204</v>
      </c>
      <c r="F23" s="52">
        <v>1</v>
      </c>
      <c r="G23" s="52">
        <v>152650.28297867317</v>
      </c>
      <c r="H23" s="52"/>
      <c r="I23" s="52"/>
      <c r="J23" s="52"/>
      <c r="K23" s="52"/>
      <c r="L23" s="52"/>
      <c r="M23" s="52">
        <f t="shared" si="0"/>
        <v>155397.9880722893</v>
      </c>
      <c r="N23" s="52"/>
      <c r="O23" s="52">
        <f t="shared" si="1"/>
        <v>158195.15185759051</v>
      </c>
      <c r="P23" s="52"/>
      <c r="R23" s="52"/>
    </row>
    <row r="24" spans="1:18" s="6" customFormat="1" ht="12.75" customHeight="1" x14ac:dyDescent="0.2">
      <c r="A24" s="60"/>
      <c r="B24" s="64"/>
      <c r="C24" s="48">
        <v>11</v>
      </c>
      <c r="D24" s="40"/>
      <c r="E24" s="39" t="s">
        <v>51</v>
      </c>
      <c r="F24" s="52">
        <v>1</v>
      </c>
      <c r="G24" s="52">
        <v>148246.57128530642</v>
      </c>
      <c r="H24" s="52"/>
      <c r="I24" s="52"/>
      <c r="J24" s="52"/>
      <c r="K24" s="52"/>
      <c r="L24" s="52"/>
      <c r="M24" s="52">
        <f t="shared" si="0"/>
        <v>150915.00956844195</v>
      </c>
      <c r="N24" s="52"/>
      <c r="O24" s="52">
        <f t="shared" si="1"/>
        <v>153631.47974067391</v>
      </c>
      <c r="P24" s="52"/>
      <c r="R24" s="52"/>
    </row>
    <row r="25" spans="1:18" s="6" customFormat="1" ht="12.75" customHeight="1" x14ac:dyDescent="0.2">
      <c r="A25" s="60"/>
      <c r="B25" s="64"/>
      <c r="C25" s="48">
        <v>12</v>
      </c>
      <c r="D25" s="40"/>
      <c r="E25" s="39" t="s">
        <v>50</v>
      </c>
      <c r="F25" s="52">
        <v>1</v>
      </c>
      <c r="G25" s="52">
        <v>142292.89895452274</v>
      </c>
      <c r="H25" s="52"/>
      <c r="I25" s="52"/>
      <c r="J25" s="52"/>
      <c r="K25" s="52"/>
      <c r="L25" s="52"/>
      <c r="M25" s="52">
        <f t="shared" si="0"/>
        <v>144854.17113570415</v>
      </c>
      <c r="N25" s="52"/>
      <c r="O25" s="52">
        <f t="shared" si="1"/>
        <v>147461.54621614682</v>
      </c>
      <c r="P25" s="52"/>
      <c r="R25" s="52"/>
    </row>
    <row r="26" spans="1:18" s="6" customFormat="1" ht="12.75" customHeight="1" x14ac:dyDescent="0.2">
      <c r="A26" s="60"/>
      <c r="B26" s="64"/>
      <c r="C26" s="48">
        <v>13</v>
      </c>
      <c r="D26" s="40"/>
      <c r="E26" s="39" t="s">
        <v>49</v>
      </c>
      <c r="F26" s="52">
        <v>1</v>
      </c>
      <c r="G26" s="52">
        <v>131577.33074945665</v>
      </c>
      <c r="H26" s="52"/>
      <c r="I26" s="52"/>
      <c r="J26" s="52"/>
      <c r="K26" s="52"/>
      <c r="L26" s="52"/>
      <c r="M26" s="52">
        <f t="shared" si="0"/>
        <v>133945.72270294686</v>
      </c>
      <c r="N26" s="52"/>
      <c r="O26" s="52">
        <f t="shared" si="1"/>
        <v>136356.74571159991</v>
      </c>
      <c r="P26" s="52"/>
      <c r="R26" s="52"/>
    </row>
    <row r="27" spans="1:18" s="6" customFormat="1" ht="12.75" customHeight="1" x14ac:dyDescent="0.2">
      <c r="A27" s="60"/>
      <c r="B27" s="64"/>
      <c r="C27" s="48">
        <v>14</v>
      </c>
      <c r="D27" s="40"/>
      <c r="E27" s="39" t="s">
        <v>48</v>
      </c>
      <c r="F27" s="52">
        <v>1</v>
      </c>
      <c r="G27" s="52">
        <v>131058.94055307689</v>
      </c>
      <c r="H27" s="52"/>
      <c r="I27" s="52"/>
      <c r="J27" s="52"/>
      <c r="K27" s="52"/>
      <c r="L27" s="52"/>
      <c r="M27" s="52">
        <f t="shared" si="0"/>
        <v>133418.00148303228</v>
      </c>
      <c r="N27" s="52"/>
      <c r="O27" s="52">
        <f t="shared" si="1"/>
        <v>135819.52550972687</v>
      </c>
      <c r="P27" s="52"/>
      <c r="R27" s="52"/>
    </row>
    <row r="28" spans="1:18" s="6" customFormat="1" ht="12.75" customHeight="1" x14ac:dyDescent="0.2">
      <c r="A28" s="60"/>
      <c r="B28" s="64"/>
      <c r="C28" s="48">
        <v>15</v>
      </c>
      <c r="D28" s="40"/>
      <c r="E28" s="39" t="s">
        <v>47</v>
      </c>
      <c r="F28" s="52">
        <v>3</v>
      </c>
      <c r="G28" s="52">
        <v>130169.3412964754</v>
      </c>
      <c r="H28" s="52"/>
      <c r="I28" s="52"/>
      <c r="J28" s="52"/>
      <c r="K28" s="52"/>
      <c r="L28" s="52"/>
      <c r="M28" s="52">
        <f t="shared" si="0"/>
        <v>132512.38943981196</v>
      </c>
      <c r="N28" s="52"/>
      <c r="O28" s="52">
        <f t="shared" si="1"/>
        <v>134897.61244972856</v>
      </c>
      <c r="P28" s="52"/>
      <c r="R28" s="52"/>
    </row>
    <row r="29" spans="1:18" s="6" customFormat="1" ht="12.75" customHeight="1" x14ac:dyDescent="0.2">
      <c r="A29" s="60"/>
      <c r="B29" s="64"/>
      <c r="C29" s="48">
        <v>16</v>
      </c>
      <c r="D29" s="50"/>
      <c r="E29" s="49" t="s">
        <v>95</v>
      </c>
      <c r="F29" s="52">
        <v>1</v>
      </c>
      <c r="G29" s="52">
        <v>130169.3412964754</v>
      </c>
      <c r="H29" s="52"/>
      <c r="I29" s="52"/>
      <c r="J29" s="52"/>
      <c r="K29" s="52"/>
      <c r="L29" s="52"/>
      <c r="M29" s="52">
        <f t="shared" si="0"/>
        <v>132512.38943981196</v>
      </c>
      <c r="N29" s="52"/>
      <c r="O29" s="52">
        <f t="shared" si="1"/>
        <v>134897.61244972856</v>
      </c>
      <c r="P29" s="52"/>
      <c r="R29" s="52"/>
    </row>
    <row r="30" spans="1:18" s="6" customFormat="1" ht="12.75" customHeight="1" x14ac:dyDescent="0.2">
      <c r="A30" s="60"/>
      <c r="B30" s="64"/>
      <c r="C30" s="48">
        <v>17</v>
      </c>
      <c r="D30" s="50"/>
      <c r="E30" s="49" t="s">
        <v>96</v>
      </c>
      <c r="F30" s="52">
        <v>1</v>
      </c>
      <c r="G30" s="52">
        <v>130169.3412964754</v>
      </c>
      <c r="H30" s="52"/>
      <c r="I30" s="52"/>
      <c r="J30" s="52"/>
      <c r="K30" s="52"/>
      <c r="L30" s="52"/>
      <c r="M30" s="52">
        <f t="shared" si="0"/>
        <v>132512.38943981196</v>
      </c>
      <c r="N30" s="52"/>
      <c r="O30" s="52">
        <f t="shared" si="1"/>
        <v>134897.61244972856</v>
      </c>
      <c r="P30" s="52"/>
      <c r="R30" s="52"/>
    </row>
    <row r="31" spans="1:18" s="6" customFormat="1" ht="12.75" customHeight="1" x14ac:dyDescent="0.2">
      <c r="A31" s="60"/>
      <c r="B31" s="64"/>
      <c r="C31" s="48">
        <v>18</v>
      </c>
      <c r="D31" s="40"/>
      <c r="E31" s="39" t="s">
        <v>88</v>
      </c>
      <c r="F31" s="52">
        <v>1</v>
      </c>
      <c r="G31" s="52">
        <v>128478.71196255348</v>
      </c>
      <c r="H31" s="52"/>
      <c r="I31" s="52"/>
      <c r="J31" s="52"/>
      <c r="K31" s="52"/>
      <c r="L31" s="52"/>
      <c r="M31" s="52">
        <f t="shared" si="0"/>
        <v>130791.32877787945</v>
      </c>
      <c r="N31" s="52"/>
      <c r="O31" s="52">
        <f t="shared" si="1"/>
        <v>133145.57269588127</v>
      </c>
      <c r="P31" s="52"/>
      <c r="R31" s="52"/>
    </row>
    <row r="32" spans="1:18" s="6" customFormat="1" ht="12.75" customHeight="1" x14ac:dyDescent="0.2">
      <c r="A32" s="60"/>
      <c r="B32" s="64"/>
      <c r="C32" s="48">
        <v>19</v>
      </c>
      <c r="D32" s="40"/>
      <c r="E32" s="39" t="s">
        <v>46</v>
      </c>
      <c r="F32" s="52">
        <v>1</v>
      </c>
      <c r="G32" s="52">
        <v>121777.41155960401</v>
      </c>
      <c r="H32" s="52"/>
      <c r="I32" s="52"/>
      <c r="J32" s="52"/>
      <c r="K32" s="52"/>
      <c r="L32" s="52"/>
      <c r="M32" s="52">
        <f t="shared" si="0"/>
        <v>123969.40496767688</v>
      </c>
      <c r="N32" s="52"/>
      <c r="O32" s="52">
        <f t="shared" si="1"/>
        <v>126200.85425709507</v>
      </c>
      <c r="P32" s="52"/>
      <c r="R32" s="52"/>
    </row>
    <row r="33" spans="1:18" s="6" customFormat="1" ht="12.75" customHeight="1" x14ac:dyDescent="0.2">
      <c r="A33" s="60"/>
      <c r="B33" s="64"/>
      <c r="C33" s="48">
        <v>20</v>
      </c>
      <c r="D33" s="40"/>
      <c r="E33" s="39" t="s">
        <v>45</v>
      </c>
      <c r="F33" s="52">
        <v>1</v>
      </c>
      <c r="G33" s="52">
        <v>120008.63294984594</v>
      </c>
      <c r="H33" s="52"/>
      <c r="I33" s="52"/>
      <c r="J33" s="52"/>
      <c r="K33" s="52"/>
      <c r="L33" s="52"/>
      <c r="M33" s="52">
        <f t="shared" si="0"/>
        <v>122168.78834294317</v>
      </c>
      <c r="N33" s="52"/>
      <c r="O33" s="52">
        <f t="shared" si="1"/>
        <v>124367.82653311615</v>
      </c>
      <c r="P33" s="52"/>
      <c r="R33" s="52"/>
    </row>
    <row r="34" spans="1:18" s="6" customFormat="1" ht="12.75" customHeight="1" x14ac:dyDescent="0.2">
      <c r="A34" s="60"/>
      <c r="B34" s="64"/>
      <c r="C34" s="48">
        <v>21</v>
      </c>
      <c r="D34" s="40"/>
      <c r="E34" s="39" t="s">
        <v>44</v>
      </c>
      <c r="F34" s="52">
        <v>1</v>
      </c>
      <c r="G34" s="52">
        <v>110534.33574264392</v>
      </c>
      <c r="H34" s="52"/>
      <c r="I34" s="52"/>
      <c r="J34" s="52"/>
      <c r="K34" s="52"/>
      <c r="L34" s="52"/>
      <c r="M34" s="52">
        <f t="shared" si="0"/>
        <v>112523.95378601151</v>
      </c>
      <c r="N34" s="52"/>
      <c r="O34" s="52">
        <f t="shared" si="1"/>
        <v>114549.38495415972</v>
      </c>
      <c r="P34" s="52"/>
      <c r="R34" s="52"/>
    </row>
    <row r="35" spans="1:18" s="6" customFormat="1" ht="12.75" customHeight="1" x14ac:dyDescent="0.2">
      <c r="A35" s="60"/>
      <c r="B35" s="64"/>
      <c r="C35" s="48">
        <v>22</v>
      </c>
      <c r="D35" s="40"/>
      <c r="E35" s="39" t="s">
        <v>43</v>
      </c>
      <c r="F35" s="52">
        <v>1</v>
      </c>
      <c r="G35" s="52">
        <v>109224.03288445789</v>
      </c>
      <c r="H35" s="52"/>
      <c r="I35" s="52"/>
      <c r="J35" s="52"/>
      <c r="K35" s="52"/>
      <c r="L35" s="52"/>
      <c r="M35" s="52">
        <f t="shared" si="0"/>
        <v>111190.06547637813</v>
      </c>
      <c r="N35" s="52"/>
      <c r="O35" s="52">
        <f t="shared" si="1"/>
        <v>113191.48665495294</v>
      </c>
      <c r="P35" s="52"/>
      <c r="R35" s="52"/>
    </row>
    <row r="36" spans="1:18" s="6" customFormat="1" ht="12.75" customHeight="1" x14ac:dyDescent="0.2">
      <c r="A36" s="60"/>
      <c r="B36" s="64"/>
      <c r="C36" s="48">
        <v>23</v>
      </c>
      <c r="D36" s="40"/>
      <c r="E36" s="39" t="s">
        <v>89</v>
      </c>
      <c r="F36" s="52">
        <v>1</v>
      </c>
      <c r="G36" s="52">
        <v>108951.81290696198</v>
      </c>
      <c r="H36" s="52"/>
      <c r="I36" s="52"/>
      <c r="J36" s="52"/>
      <c r="K36" s="52"/>
      <c r="L36" s="52"/>
      <c r="M36" s="52">
        <f t="shared" si="0"/>
        <v>110912.94553928729</v>
      </c>
      <c r="N36" s="52"/>
      <c r="O36" s="52">
        <f t="shared" si="1"/>
        <v>112909.37855899446</v>
      </c>
      <c r="P36" s="52"/>
      <c r="R36" s="52"/>
    </row>
    <row r="37" spans="1:18" s="6" customFormat="1" ht="12.75" customHeight="1" x14ac:dyDescent="0.2">
      <c r="A37" s="60"/>
      <c r="B37" s="64"/>
      <c r="C37" s="48">
        <v>24</v>
      </c>
      <c r="D37" s="40"/>
      <c r="E37" s="39" t="s">
        <v>42</v>
      </c>
      <c r="F37" s="52">
        <v>1</v>
      </c>
      <c r="G37" s="52">
        <v>107084.04521447812</v>
      </c>
      <c r="H37" s="52"/>
      <c r="I37" s="52"/>
      <c r="J37" s="52"/>
      <c r="K37" s="52"/>
      <c r="L37" s="52"/>
      <c r="M37" s="52">
        <f t="shared" si="0"/>
        <v>109011.55802833872</v>
      </c>
      <c r="N37" s="52"/>
      <c r="O37" s="52">
        <f t="shared" si="1"/>
        <v>110973.76607284883</v>
      </c>
      <c r="P37" s="52"/>
      <c r="R37" s="52"/>
    </row>
    <row r="38" spans="1:18" s="6" customFormat="1" ht="12.75" customHeight="1" x14ac:dyDescent="0.2">
      <c r="A38" s="60"/>
      <c r="B38" s="64"/>
      <c r="C38" s="48">
        <v>25</v>
      </c>
      <c r="D38" s="50"/>
      <c r="E38" s="49" t="s">
        <v>41</v>
      </c>
      <c r="F38" s="52">
        <v>22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R38" s="52"/>
    </row>
    <row r="39" spans="1:18" s="6" customFormat="1" ht="12.75" customHeight="1" x14ac:dyDescent="0.2">
      <c r="A39" s="60"/>
      <c r="B39" s="64"/>
      <c r="C39" s="48"/>
      <c r="D39" s="50"/>
      <c r="E39" s="49" t="s">
        <v>76</v>
      </c>
      <c r="F39" s="52"/>
      <c r="G39" s="52">
        <v>106767.54064734171</v>
      </c>
      <c r="H39" s="52"/>
      <c r="I39" s="52"/>
      <c r="J39" s="52"/>
      <c r="K39" s="52"/>
      <c r="L39" s="52"/>
      <c r="M39" s="52">
        <f t="shared" ref="M39:M60" si="2">G39*(1+$T$8)</f>
        <v>108689.35637899386</v>
      </c>
      <c r="N39" s="52"/>
      <c r="O39" s="52">
        <f t="shared" ref="O39:O60" si="3">M39*(1+$T$8)</f>
        <v>110645.76479381576</v>
      </c>
      <c r="P39" s="52"/>
      <c r="R39" s="52"/>
    </row>
    <row r="40" spans="1:18" s="6" customFormat="1" ht="12.75" customHeight="1" x14ac:dyDescent="0.2">
      <c r="A40" s="60"/>
      <c r="B40" s="64"/>
      <c r="C40" s="48"/>
      <c r="D40" s="50"/>
      <c r="E40" s="49" t="s">
        <v>77</v>
      </c>
      <c r="F40" s="52"/>
      <c r="G40" s="52">
        <v>96756.618412731492</v>
      </c>
      <c r="H40" s="52"/>
      <c r="I40" s="52"/>
      <c r="J40" s="52"/>
      <c r="K40" s="52"/>
      <c r="L40" s="52"/>
      <c r="M40" s="52">
        <f t="shared" si="2"/>
        <v>98498.237544160656</v>
      </c>
      <c r="N40" s="52"/>
      <c r="O40" s="52">
        <f t="shared" si="3"/>
        <v>100271.20581995555</v>
      </c>
      <c r="P40" s="52"/>
      <c r="R40" s="52"/>
    </row>
    <row r="41" spans="1:18" s="6" customFormat="1" ht="12.75" customHeight="1" x14ac:dyDescent="0.2">
      <c r="A41" s="60"/>
      <c r="B41" s="64"/>
      <c r="C41" s="48"/>
      <c r="D41" s="50"/>
      <c r="E41" s="49" t="s">
        <v>78</v>
      </c>
      <c r="F41" s="52"/>
      <c r="G41" s="52">
        <v>83480.358936101038</v>
      </c>
      <c r="H41" s="52"/>
      <c r="I41" s="52"/>
      <c r="J41" s="52"/>
      <c r="K41" s="52"/>
      <c r="L41" s="52"/>
      <c r="M41" s="52">
        <f t="shared" si="2"/>
        <v>84983.005396950859</v>
      </c>
      <c r="N41" s="52"/>
      <c r="O41" s="52">
        <f t="shared" si="3"/>
        <v>86512.69949409597</v>
      </c>
      <c r="P41" s="52"/>
      <c r="R41" s="52"/>
    </row>
    <row r="42" spans="1:18" s="6" customFormat="1" ht="12.75" customHeight="1" x14ac:dyDescent="0.2">
      <c r="A42" s="60"/>
      <c r="B42" s="64"/>
      <c r="C42" s="48">
        <v>26</v>
      </c>
      <c r="D42" s="40"/>
      <c r="E42" s="39" t="s">
        <v>90</v>
      </c>
      <c r="F42" s="52">
        <v>1</v>
      </c>
      <c r="G42" s="52">
        <v>106527.88286811086</v>
      </c>
      <c r="H42" s="52"/>
      <c r="I42" s="52"/>
      <c r="J42" s="52"/>
      <c r="K42" s="52"/>
      <c r="L42" s="52"/>
      <c r="M42" s="52">
        <f t="shared" si="2"/>
        <v>108445.38475973686</v>
      </c>
      <c r="N42" s="52"/>
      <c r="O42" s="52">
        <f t="shared" si="3"/>
        <v>110397.40168541213</v>
      </c>
      <c r="P42" s="52"/>
      <c r="R42" s="52"/>
    </row>
    <row r="43" spans="1:18" s="6" customFormat="1" ht="12.75" customHeight="1" x14ac:dyDescent="0.2">
      <c r="A43" s="60"/>
      <c r="B43" s="64"/>
      <c r="C43" s="48">
        <v>27</v>
      </c>
      <c r="D43" s="40"/>
      <c r="E43" s="39" t="s">
        <v>91</v>
      </c>
      <c r="F43" s="52">
        <v>1</v>
      </c>
      <c r="G43" s="52">
        <v>106527.88286811086</v>
      </c>
      <c r="H43" s="52"/>
      <c r="I43" s="52"/>
      <c r="J43" s="52"/>
      <c r="K43" s="52"/>
      <c r="L43" s="52"/>
      <c r="M43" s="52">
        <f t="shared" si="2"/>
        <v>108445.38475973686</v>
      </c>
      <c r="N43" s="52"/>
      <c r="O43" s="52">
        <f t="shared" si="3"/>
        <v>110397.40168541213</v>
      </c>
      <c r="P43" s="52"/>
      <c r="R43" s="52"/>
    </row>
    <row r="44" spans="1:18" s="6" customFormat="1" ht="12.75" customHeight="1" x14ac:dyDescent="0.2">
      <c r="A44" s="60"/>
      <c r="B44" s="64"/>
      <c r="C44" s="48">
        <v>28</v>
      </c>
      <c r="D44" s="40"/>
      <c r="E44" s="39" t="s">
        <v>40</v>
      </c>
      <c r="F44" s="52">
        <v>1</v>
      </c>
      <c r="G44" s="52">
        <v>106527.88286811086</v>
      </c>
      <c r="H44" s="52"/>
      <c r="I44" s="52"/>
      <c r="J44" s="52"/>
      <c r="K44" s="52"/>
      <c r="L44" s="52"/>
      <c r="M44" s="52">
        <f t="shared" si="2"/>
        <v>108445.38475973686</v>
      </c>
      <c r="N44" s="52"/>
      <c r="O44" s="52">
        <f t="shared" si="3"/>
        <v>110397.40168541213</v>
      </c>
      <c r="P44" s="52"/>
      <c r="R44" s="52"/>
    </row>
    <row r="45" spans="1:18" s="6" customFormat="1" ht="12.75" customHeight="1" x14ac:dyDescent="0.2">
      <c r="A45" s="60"/>
      <c r="B45" s="64"/>
      <c r="C45" s="48">
        <v>29</v>
      </c>
      <c r="D45" s="40"/>
      <c r="E45" s="39" t="s">
        <v>39</v>
      </c>
      <c r="F45" s="52">
        <v>1</v>
      </c>
      <c r="G45" s="52">
        <v>106527.88286811086</v>
      </c>
      <c r="H45" s="52"/>
      <c r="I45" s="52"/>
      <c r="J45" s="52"/>
      <c r="K45" s="52"/>
      <c r="L45" s="52"/>
      <c r="M45" s="52">
        <f t="shared" si="2"/>
        <v>108445.38475973686</v>
      </c>
      <c r="N45" s="52"/>
      <c r="O45" s="52">
        <f t="shared" si="3"/>
        <v>110397.40168541213</v>
      </c>
      <c r="P45" s="52"/>
      <c r="R45" s="52"/>
    </row>
    <row r="46" spans="1:18" s="6" customFormat="1" ht="12.75" customHeight="1" x14ac:dyDescent="0.2">
      <c r="A46" s="60"/>
      <c r="B46" s="64"/>
      <c r="C46" s="48">
        <v>30</v>
      </c>
      <c r="D46" s="40"/>
      <c r="E46" s="39" t="s">
        <v>38</v>
      </c>
      <c r="F46" s="52">
        <v>3</v>
      </c>
      <c r="G46" s="52">
        <v>100286.36070466404</v>
      </c>
      <c r="H46" s="52"/>
      <c r="I46" s="52"/>
      <c r="J46" s="52"/>
      <c r="K46" s="52"/>
      <c r="L46" s="52"/>
      <c r="M46" s="52">
        <f t="shared" si="2"/>
        <v>102091.515197348</v>
      </c>
      <c r="N46" s="52"/>
      <c r="O46" s="52">
        <f t="shared" si="3"/>
        <v>103929.16247090026</v>
      </c>
      <c r="P46" s="52"/>
      <c r="R46" s="52"/>
    </row>
    <row r="47" spans="1:18" s="6" customFormat="1" ht="12.75" customHeight="1" x14ac:dyDescent="0.2">
      <c r="A47" s="60"/>
      <c r="B47" s="64"/>
      <c r="C47" s="48">
        <v>31</v>
      </c>
      <c r="D47" s="40"/>
      <c r="E47" s="39" t="s">
        <v>37</v>
      </c>
      <c r="F47" s="52">
        <v>1</v>
      </c>
      <c r="G47" s="52">
        <v>99330.334563601864</v>
      </c>
      <c r="H47" s="52"/>
      <c r="I47" s="52"/>
      <c r="J47" s="52"/>
      <c r="K47" s="52"/>
      <c r="L47" s="52"/>
      <c r="M47" s="52">
        <f t="shared" si="2"/>
        <v>101118.2805857467</v>
      </c>
      <c r="N47" s="52"/>
      <c r="O47" s="52">
        <f t="shared" si="3"/>
        <v>102938.40963629015</v>
      </c>
      <c r="P47" s="52"/>
      <c r="R47" s="52"/>
    </row>
    <row r="48" spans="1:18" s="6" customFormat="1" ht="12.75" customHeight="1" x14ac:dyDescent="0.2">
      <c r="A48" s="60"/>
      <c r="B48" s="64"/>
      <c r="C48" s="48">
        <v>32</v>
      </c>
      <c r="D48" s="40"/>
      <c r="E48" s="39" t="s">
        <v>36</v>
      </c>
      <c r="F48" s="52">
        <v>4</v>
      </c>
      <c r="G48" s="52">
        <v>99330.334563601864</v>
      </c>
      <c r="H48" s="52"/>
      <c r="I48" s="52"/>
      <c r="J48" s="52"/>
      <c r="K48" s="52"/>
      <c r="L48" s="52"/>
      <c r="M48" s="52">
        <f t="shared" si="2"/>
        <v>101118.2805857467</v>
      </c>
      <c r="N48" s="52"/>
      <c r="O48" s="52">
        <f t="shared" si="3"/>
        <v>102938.40963629015</v>
      </c>
      <c r="P48" s="52"/>
      <c r="R48" s="52"/>
    </row>
    <row r="49" spans="1:18" ht="12.75" customHeight="1" x14ac:dyDescent="0.2">
      <c r="A49" s="60"/>
      <c r="B49" s="64"/>
      <c r="C49" s="48">
        <v>33</v>
      </c>
      <c r="D49" s="40"/>
      <c r="E49" s="39" t="s">
        <v>35</v>
      </c>
      <c r="F49" s="52">
        <v>1</v>
      </c>
      <c r="G49" s="52">
        <v>94210.254508403756</v>
      </c>
      <c r="H49" s="52"/>
      <c r="I49" s="52"/>
      <c r="J49" s="52"/>
      <c r="K49" s="52"/>
      <c r="L49" s="52"/>
      <c r="M49" s="52">
        <f t="shared" si="2"/>
        <v>95906.039089555023</v>
      </c>
      <c r="N49" s="52"/>
      <c r="O49" s="52">
        <f t="shared" si="3"/>
        <v>97632.34779316702</v>
      </c>
      <c r="R49" s="52"/>
    </row>
    <row r="50" spans="1:18" s="6" customFormat="1" ht="12.75" customHeight="1" x14ac:dyDescent="0.2">
      <c r="A50" s="60"/>
      <c r="B50" s="64"/>
      <c r="C50" s="48">
        <v>34</v>
      </c>
      <c r="D50" s="40"/>
      <c r="E50" s="39" t="s">
        <v>34</v>
      </c>
      <c r="F50" s="52">
        <v>1</v>
      </c>
      <c r="G50" s="52">
        <v>90205.104121801342</v>
      </c>
      <c r="H50" s="52"/>
      <c r="I50" s="52"/>
      <c r="J50" s="52"/>
      <c r="K50" s="52"/>
      <c r="L50" s="52"/>
      <c r="M50" s="52">
        <f t="shared" si="2"/>
        <v>91828.795995993773</v>
      </c>
      <c r="N50" s="52"/>
      <c r="O50" s="52">
        <f t="shared" si="3"/>
        <v>93481.714323921668</v>
      </c>
      <c r="P50" s="52"/>
      <c r="R50" s="52"/>
    </row>
    <row r="51" spans="1:18" s="6" customFormat="1" ht="12.75" customHeight="1" x14ac:dyDescent="0.2">
      <c r="A51" s="60"/>
      <c r="B51" s="64"/>
      <c r="C51" s="48">
        <v>35</v>
      </c>
      <c r="D51" s="40"/>
      <c r="E51" s="39" t="s">
        <v>33</v>
      </c>
      <c r="F51" s="52">
        <v>1</v>
      </c>
      <c r="G51" s="52">
        <v>85654.211292276421</v>
      </c>
      <c r="H51" s="52"/>
      <c r="I51" s="52"/>
      <c r="J51" s="52"/>
      <c r="K51" s="52"/>
      <c r="L51" s="52"/>
      <c r="M51" s="52">
        <f t="shared" si="2"/>
        <v>87195.987095537392</v>
      </c>
      <c r="N51" s="52"/>
      <c r="O51" s="52">
        <f t="shared" si="3"/>
        <v>88765.514863257064</v>
      </c>
      <c r="P51" s="52"/>
      <c r="R51" s="52"/>
    </row>
    <row r="52" spans="1:18" s="6" customFormat="1" ht="12.75" customHeight="1" x14ac:dyDescent="0.2">
      <c r="A52" s="60"/>
      <c r="B52" s="64"/>
      <c r="C52" s="48">
        <v>36</v>
      </c>
      <c r="D52" s="40"/>
      <c r="E52" s="39" t="s">
        <v>85</v>
      </c>
      <c r="F52" s="52">
        <v>1</v>
      </c>
      <c r="G52" s="52">
        <v>85238.717642414282</v>
      </c>
      <c r="H52" s="52"/>
      <c r="I52" s="52"/>
      <c r="J52" s="52"/>
      <c r="K52" s="52"/>
      <c r="L52" s="52"/>
      <c r="M52" s="52">
        <f t="shared" si="2"/>
        <v>86773.014559977746</v>
      </c>
      <c r="N52" s="52"/>
      <c r="O52" s="52">
        <f t="shared" si="3"/>
        <v>88334.928822057351</v>
      </c>
      <c r="P52" s="52"/>
      <c r="R52" s="52"/>
    </row>
    <row r="53" spans="1:18" s="6" customFormat="1" ht="12.75" customHeight="1" x14ac:dyDescent="0.2">
      <c r="A53" s="60"/>
      <c r="B53" s="64"/>
      <c r="C53" s="48">
        <v>37</v>
      </c>
      <c r="D53" s="40"/>
      <c r="E53" s="39" t="s">
        <v>32</v>
      </c>
      <c r="F53" s="52">
        <v>1</v>
      </c>
      <c r="G53" s="52">
        <v>83954.464542840302</v>
      </c>
      <c r="H53" s="52"/>
      <c r="I53" s="52"/>
      <c r="J53" s="52"/>
      <c r="K53" s="52"/>
      <c r="L53" s="52"/>
      <c r="M53" s="52">
        <f t="shared" si="2"/>
        <v>85465.644904611429</v>
      </c>
      <c r="N53" s="52"/>
      <c r="O53" s="52">
        <f t="shared" si="3"/>
        <v>87004.02651289443</v>
      </c>
      <c r="P53" s="52"/>
      <c r="R53" s="52"/>
    </row>
    <row r="54" spans="1:18" s="6" customFormat="1" ht="12.75" customHeight="1" x14ac:dyDescent="0.2">
      <c r="A54" s="60"/>
      <c r="B54" s="64"/>
      <c r="C54" s="48">
        <v>38</v>
      </c>
      <c r="D54" s="40"/>
      <c r="E54" s="39" t="s">
        <v>31</v>
      </c>
      <c r="F54" s="52">
        <v>1</v>
      </c>
      <c r="G54" s="52">
        <v>83954.464542840302</v>
      </c>
      <c r="H54" s="52"/>
      <c r="I54" s="52"/>
      <c r="J54" s="52"/>
      <c r="K54" s="52"/>
      <c r="L54" s="52"/>
      <c r="M54" s="52">
        <f t="shared" si="2"/>
        <v>85465.644904611429</v>
      </c>
      <c r="N54" s="52"/>
      <c r="O54" s="52">
        <f t="shared" si="3"/>
        <v>87004.02651289443</v>
      </c>
      <c r="P54" s="52"/>
      <c r="R54" s="52"/>
    </row>
    <row r="55" spans="1:18" s="6" customFormat="1" ht="12.75" customHeight="1" x14ac:dyDescent="0.2">
      <c r="A55" s="60"/>
      <c r="B55" s="64"/>
      <c r="C55" s="48">
        <v>39</v>
      </c>
      <c r="D55" s="40"/>
      <c r="E55" s="40" t="s">
        <v>30</v>
      </c>
      <c r="F55" s="52">
        <v>1</v>
      </c>
      <c r="G55" s="52">
        <v>83954.464542840302</v>
      </c>
      <c r="H55" s="52"/>
      <c r="I55" s="52"/>
      <c r="J55" s="52"/>
      <c r="K55" s="52"/>
      <c r="L55" s="52"/>
      <c r="M55" s="52">
        <f t="shared" si="2"/>
        <v>85465.644904611429</v>
      </c>
      <c r="N55" s="52"/>
      <c r="O55" s="52">
        <f t="shared" si="3"/>
        <v>87004.02651289443</v>
      </c>
      <c r="P55" s="52"/>
      <c r="R55" s="52"/>
    </row>
    <row r="56" spans="1:18" s="6" customFormat="1" ht="12.75" customHeight="1" x14ac:dyDescent="0.2">
      <c r="A56" s="60"/>
      <c r="B56" s="64"/>
      <c r="C56" s="48">
        <v>40</v>
      </c>
      <c r="D56" s="40"/>
      <c r="E56" s="40" t="s">
        <v>29</v>
      </c>
      <c r="F56" s="52">
        <v>7</v>
      </c>
      <c r="G56" s="52">
        <v>81483.897848765293</v>
      </c>
      <c r="H56" s="52"/>
      <c r="I56" s="52"/>
      <c r="J56" s="52"/>
      <c r="K56" s="52"/>
      <c r="L56" s="52"/>
      <c r="M56" s="52">
        <f t="shared" si="2"/>
        <v>82950.60801004307</v>
      </c>
      <c r="N56" s="52"/>
      <c r="O56" s="52">
        <f t="shared" si="3"/>
        <v>84443.718954223848</v>
      </c>
      <c r="P56" s="52"/>
      <c r="R56" s="52"/>
    </row>
    <row r="57" spans="1:18" s="6" customFormat="1" ht="12.75" customHeight="1" x14ac:dyDescent="0.2">
      <c r="A57" s="60"/>
      <c r="B57" s="64"/>
      <c r="C57" s="48">
        <v>41</v>
      </c>
      <c r="D57" s="50"/>
      <c r="E57" s="50" t="s">
        <v>28</v>
      </c>
      <c r="F57" s="52">
        <v>2</v>
      </c>
      <c r="G57" s="52">
        <v>81483.644938487501</v>
      </c>
      <c r="H57" s="52"/>
      <c r="I57" s="52"/>
      <c r="J57" s="52"/>
      <c r="K57" s="52"/>
      <c r="L57" s="52"/>
      <c r="M57" s="52">
        <f t="shared" si="2"/>
        <v>82950.35054738028</v>
      </c>
      <c r="N57" s="52"/>
      <c r="O57" s="52">
        <f t="shared" si="3"/>
        <v>84443.456857233119</v>
      </c>
      <c r="P57" s="52"/>
      <c r="R57" s="52"/>
    </row>
    <row r="58" spans="1:18" s="6" customFormat="1" ht="12.75" customHeight="1" x14ac:dyDescent="0.2">
      <c r="A58" s="60"/>
      <c r="B58" s="64"/>
      <c r="C58" s="48">
        <v>42</v>
      </c>
      <c r="D58" s="40"/>
      <c r="E58" s="39" t="s">
        <v>27</v>
      </c>
      <c r="F58" s="52">
        <v>1</v>
      </c>
      <c r="G58" s="52">
        <v>80338.758047487965</v>
      </c>
      <c r="H58" s="52"/>
      <c r="I58" s="52"/>
      <c r="J58" s="52"/>
      <c r="K58" s="52"/>
      <c r="L58" s="52"/>
      <c r="M58" s="52">
        <f t="shared" si="2"/>
        <v>81784.855692342753</v>
      </c>
      <c r="N58" s="52"/>
      <c r="O58" s="52">
        <f t="shared" si="3"/>
        <v>83256.98309480492</v>
      </c>
      <c r="P58" s="52"/>
      <c r="R58" s="52"/>
    </row>
    <row r="59" spans="1:18" s="6" customFormat="1" ht="12.75" customHeight="1" x14ac:dyDescent="0.2">
      <c r="A59" s="60"/>
      <c r="B59" s="64"/>
      <c r="C59" s="48">
        <v>43</v>
      </c>
      <c r="D59" s="40"/>
      <c r="E59" s="39" t="s">
        <v>26</v>
      </c>
      <c r="F59" s="52">
        <v>1</v>
      </c>
      <c r="G59" s="52">
        <v>71807.462102042104</v>
      </c>
      <c r="H59" s="52"/>
      <c r="I59" s="52"/>
      <c r="J59" s="52"/>
      <c r="K59" s="52"/>
      <c r="L59" s="52"/>
      <c r="M59" s="52">
        <f t="shared" si="2"/>
        <v>73099.996419878866</v>
      </c>
      <c r="N59" s="52"/>
      <c r="O59" s="52">
        <f t="shared" si="3"/>
        <v>74415.796355436687</v>
      </c>
      <c r="P59" s="52"/>
      <c r="R59" s="52"/>
    </row>
    <row r="60" spans="1:18" s="6" customFormat="1" ht="12.75" customHeight="1" x14ac:dyDescent="0.2">
      <c r="A60" s="60"/>
      <c r="B60" s="64"/>
      <c r="C60" s="48">
        <v>44</v>
      </c>
      <c r="D60" s="40"/>
      <c r="E60" s="39" t="s">
        <v>25</v>
      </c>
      <c r="F60" s="52">
        <v>10</v>
      </c>
      <c r="G60" s="52">
        <v>70770.681709282595</v>
      </c>
      <c r="H60" s="52"/>
      <c r="I60" s="52"/>
      <c r="J60" s="52"/>
      <c r="K60" s="52"/>
      <c r="L60" s="55"/>
      <c r="M60" s="52">
        <f t="shared" si="2"/>
        <v>72044.553980049677</v>
      </c>
      <c r="N60" s="55"/>
      <c r="O60" s="52">
        <f t="shared" si="3"/>
        <v>73341.355951690566</v>
      </c>
      <c r="P60" s="52"/>
      <c r="R60" s="52"/>
    </row>
    <row r="61" spans="1:18" s="6" customFormat="1" ht="12.75" customHeight="1" x14ac:dyDescent="0.2">
      <c r="A61" s="60"/>
      <c r="B61" s="64"/>
      <c r="C61" s="38"/>
      <c r="D61" s="40"/>
      <c r="E61" s="65" t="s">
        <v>1</v>
      </c>
      <c r="F61" s="53">
        <f>SUM(F14:F60)</f>
        <v>90</v>
      </c>
      <c r="G61" s="52"/>
      <c r="H61" s="53">
        <f>SUM(H14:H60)</f>
        <v>0</v>
      </c>
      <c r="I61" s="52"/>
      <c r="J61" s="53">
        <f>SUM(J14:J60)</f>
        <v>0</v>
      </c>
      <c r="K61" s="52"/>
      <c r="L61" s="52">
        <f>SUM(L14:L60)</f>
        <v>0</v>
      </c>
      <c r="M61" s="52"/>
      <c r="N61" s="52">
        <f>SUM(N14:N60)</f>
        <v>0</v>
      </c>
      <c r="O61" s="52"/>
      <c r="P61" s="53">
        <f>SUM(P14:P60)</f>
        <v>0</v>
      </c>
      <c r="R61" s="53">
        <f>SUM(R14:R60)</f>
        <v>0</v>
      </c>
    </row>
    <row r="62" spans="1:18" s="6" customFormat="1" ht="12.75" customHeight="1" x14ac:dyDescent="0.2">
      <c r="A62" s="60"/>
      <c r="B62" s="64"/>
      <c r="C62" s="48"/>
      <c r="D62" s="50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R62" s="52"/>
    </row>
    <row r="63" spans="1:18" s="6" customFormat="1" ht="12.75" customHeight="1" x14ac:dyDescent="0.2">
      <c r="A63" s="60"/>
      <c r="B63" s="64"/>
      <c r="C63" s="48"/>
      <c r="D63" s="50"/>
      <c r="E63" s="49" t="s">
        <v>24</v>
      </c>
      <c r="F63" s="52"/>
      <c r="G63" s="52"/>
      <c r="H63" s="52"/>
      <c r="I63" s="52"/>
      <c r="J63" s="52"/>
      <c r="K63" s="52"/>
      <c r="L63" s="52"/>
      <c r="M63" s="52"/>
      <c r="N63" s="52"/>
    </row>
    <row r="64" spans="1:18" s="6" customFormat="1" ht="12.75" customHeight="1" x14ac:dyDescent="0.2">
      <c r="A64" s="60"/>
      <c r="B64" s="64"/>
      <c r="C64" s="48"/>
      <c r="D64" s="50"/>
      <c r="E64" s="49" t="s">
        <v>100</v>
      </c>
      <c r="F64" s="52"/>
      <c r="G64" s="52"/>
      <c r="H64" s="52"/>
      <c r="I64" s="52"/>
      <c r="J64" s="52"/>
      <c r="K64" s="52"/>
      <c r="L64" s="52"/>
      <c r="M64" s="52"/>
      <c r="N64" s="52"/>
    </row>
    <row r="65" spans="1:15" s="6" customFormat="1" ht="12.75" customHeight="1" x14ac:dyDescent="0.2">
      <c r="A65" s="60"/>
      <c r="B65" s="76" t="s">
        <v>101</v>
      </c>
      <c r="C65" s="48">
        <v>45</v>
      </c>
      <c r="D65" s="50"/>
      <c r="E65" s="49" t="s">
        <v>102</v>
      </c>
      <c r="F65" s="52">
        <v>2</v>
      </c>
      <c r="G65" s="52" t="s">
        <v>103</v>
      </c>
      <c r="H65" s="52"/>
      <c r="I65" s="52"/>
      <c r="J65" s="52"/>
      <c r="K65" s="52"/>
      <c r="L65" s="52"/>
      <c r="M65" s="52" t="s">
        <v>103</v>
      </c>
      <c r="N65" s="52"/>
      <c r="O65" s="52" t="s">
        <v>103</v>
      </c>
    </row>
    <row r="66" spans="1:15" s="6" customFormat="1" ht="12.75" customHeight="1" x14ac:dyDescent="0.2">
      <c r="A66" s="60"/>
      <c r="B66" s="76" t="s">
        <v>104</v>
      </c>
      <c r="C66" s="48">
        <v>46</v>
      </c>
      <c r="D66" s="50"/>
      <c r="E66" s="77" t="s">
        <v>105</v>
      </c>
      <c r="F66" s="52">
        <v>1</v>
      </c>
      <c r="G66" s="52" t="s">
        <v>103</v>
      </c>
      <c r="H66" s="52"/>
      <c r="I66" s="52"/>
      <c r="J66" s="52"/>
      <c r="K66" s="52"/>
      <c r="L66" s="52"/>
      <c r="M66" s="52" t="s">
        <v>103</v>
      </c>
      <c r="N66" s="52"/>
      <c r="O66" s="52" t="s">
        <v>103</v>
      </c>
    </row>
    <row r="67" spans="1:15" s="6" customFormat="1" ht="12.75" customHeight="1" x14ac:dyDescent="0.2">
      <c r="A67" s="60"/>
      <c r="B67" s="76" t="s">
        <v>106</v>
      </c>
      <c r="C67" s="48">
        <v>47</v>
      </c>
      <c r="D67" s="50"/>
      <c r="E67" s="49" t="s">
        <v>107</v>
      </c>
      <c r="F67" s="52">
        <v>1</v>
      </c>
      <c r="G67" s="52" t="s">
        <v>103</v>
      </c>
      <c r="H67" s="52"/>
      <c r="I67" s="52"/>
      <c r="J67" s="52"/>
      <c r="K67" s="52"/>
      <c r="L67" s="52"/>
      <c r="M67" s="52" t="s">
        <v>103</v>
      </c>
      <c r="N67" s="52"/>
      <c r="O67" s="52" t="s">
        <v>103</v>
      </c>
    </row>
    <row r="68" spans="1:15" s="6" customFormat="1" ht="12.75" customHeight="1" x14ac:dyDescent="0.2">
      <c r="A68" s="60"/>
      <c r="B68" s="76" t="s">
        <v>108</v>
      </c>
      <c r="C68" s="48">
        <v>48</v>
      </c>
      <c r="D68" s="50"/>
      <c r="E68" s="49" t="s">
        <v>109</v>
      </c>
      <c r="F68" s="52">
        <v>1</v>
      </c>
      <c r="G68" s="52" t="s">
        <v>110</v>
      </c>
      <c r="H68" s="52"/>
      <c r="I68" s="52"/>
      <c r="J68" s="52"/>
      <c r="K68" s="52"/>
      <c r="L68" s="52"/>
      <c r="M68" s="52" t="s">
        <v>110</v>
      </c>
      <c r="N68" s="52"/>
      <c r="O68" s="52" t="s">
        <v>110</v>
      </c>
    </row>
    <row r="69" spans="1:15" s="6" customFormat="1" ht="12.75" customHeight="1" x14ac:dyDescent="0.2">
      <c r="A69" s="60"/>
      <c r="B69" s="76" t="s">
        <v>111</v>
      </c>
      <c r="C69" s="48">
        <v>49</v>
      </c>
      <c r="D69" s="50"/>
      <c r="E69" s="49" t="s">
        <v>112</v>
      </c>
      <c r="F69" s="52">
        <v>1</v>
      </c>
      <c r="G69" s="52" t="s">
        <v>113</v>
      </c>
      <c r="H69" s="52"/>
      <c r="I69" s="52"/>
      <c r="J69" s="52"/>
      <c r="K69" s="52"/>
      <c r="L69" s="52"/>
      <c r="M69" s="52" t="s">
        <v>113</v>
      </c>
      <c r="N69" s="52"/>
      <c r="O69" s="52" t="s">
        <v>113</v>
      </c>
    </row>
    <row r="70" spans="1:15" s="6" customFormat="1" ht="12.75" customHeight="1" x14ac:dyDescent="0.2">
      <c r="A70" s="60"/>
      <c r="B70" s="76" t="s">
        <v>114</v>
      </c>
      <c r="C70" s="48">
        <v>50</v>
      </c>
      <c r="D70" s="50"/>
      <c r="E70" s="49" t="s">
        <v>115</v>
      </c>
      <c r="F70" s="52">
        <v>1</v>
      </c>
      <c r="G70" s="52" t="s">
        <v>113</v>
      </c>
      <c r="H70" s="52"/>
      <c r="I70" s="52"/>
      <c r="J70" s="52"/>
      <c r="K70" s="52"/>
      <c r="L70" s="52"/>
      <c r="M70" s="52" t="s">
        <v>113</v>
      </c>
      <c r="N70" s="52"/>
      <c r="O70" s="52" t="s">
        <v>113</v>
      </c>
    </row>
    <row r="71" spans="1:15" s="6" customFormat="1" ht="12.75" customHeight="1" x14ac:dyDescent="0.2">
      <c r="A71" s="60"/>
      <c r="B71" s="76" t="s">
        <v>116</v>
      </c>
      <c r="C71" s="48">
        <v>51</v>
      </c>
      <c r="D71" s="50"/>
      <c r="E71" s="49" t="s">
        <v>117</v>
      </c>
      <c r="F71" s="52">
        <v>2</v>
      </c>
      <c r="G71" s="52" t="s">
        <v>113</v>
      </c>
      <c r="H71" s="52"/>
      <c r="I71" s="52"/>
      <c r="J71" s="52"/>
      <c r="K71" s="52"/>
      <c r="L71" s="52"/>
      <c r="M71" s="52" t="s">
        <v>113</v>
      </c>
      <c r="N71" s="52"/>
      <c r="O71" s="52" t="s">
        <v>113</v>
      </c>
    </row>
    <row r="72" spans="1:15" s="6" customFormat="1" ht="12.75" customHeight="1" x14ac:dyDescent="0.2">
      <c r="A72" s="60"/>
      <c r="B72" s="76" t="s">
        <v>118</v>
      </c>
      <c r="C72" s="48">
        <v>52</v>
      </c>
      <c r="D72" s="50"/>
      <c r="E72" s="49" t="s">
        <v>119</v>
      </c>
      <c r="F72" s="52">
        <v>2</v>
      </c>
      <c r="G72" s="52" t="s">
        <v>113</v>
      </c>
      <c r="H72" s="52"/>
      <c r="I72" s="52"/>
      <c r="J72" s="52"/>
      <c r="K72" s="52"/>
      <c r="L72" s="52"/>
      <c r="M72" s="52" t="s">
        <v>113</v>
      </c>
      <c r="N72" s="52"/>
      <c r="O72" s="52" t="s">
        <v>113</v>
      </c>
    </row>
    <row r="73" spans="1:15" s="6" customFormat="1" ht="12.75" customHeight="1" x14ac:dyDescent="0.2">
      <c r="A73" s="60"/>
      <c r="B73" s="76" t="s">
        <v>120</v>
      </c>
      <c r="C73" s="48">
        <v>53</v>
      </c>
      <c r="D73" s="50"/>
      <c r="E73" s="49" t="s">
        <v>121</v>
      </c>
      <c r="F73" s="52">
        <v>4</v>
      </c>
      <c r="G73" s="52" t="s">
        <v>122</v>
      </c>
      <c r="H73" s="52"/>
      <c r="I73" s="52"/>
      <c r="J73" s="52"/>
      <c r="K73" s="52"/>
      <c r="L73" s="52"/>
      <c r="M73" s="52" t="s">
        <v>122</v>
      </c>
      <c r="N73" s="52"/>
      <c r="O73" s="52" t="s">
        <v>122</v>
      </c>
    </row>
    <row r="74" spans="1:15" s="6" customFormat="1" ht="12.75" customHeight="1" x14ac:dyDescent="0.2">
      <c r="A74" s="60"/>
      <c r="B74" s="76" t="s">
        <v>123</v>
      </c>
      <c r="C74" s="48">
        <v>54</v>
      </c>
      <c r="D74" s="50"/>
      <c r="E74" s="49" t="s">
        <v>124</v>
      </c>
      <c r="F74" s="52">
        <v>1</v>
      </c>
      <c r="G74" s="52" t="s">
        <v>122</v>
      </c>
      <c r="H74" s="52"/>
      <c r="I74" s="52"/>
      <c r="J74" s="52"/>
      <c r="K74" s="52"/>
      <c r="L74" s="52"/>
      <c r="M74" s="52" t="s">
        <v>122</v>
      </c>
      <c r="N74" s="52"/>
      <c r="O74" s="52" t="s">
        <v>122</v>
      </c>
    </row>
    <row r="75" spans="1:15" s="6" customFormat="1" ht="12.75" customHeight="1" x14ac:dyDescent="0.2">
      <c r="A75" s="60"/>
      <c r="B75" s="76" t="s">
        <v>125</v>
      </c>
      <c r="C75" s="48">
        <v>55</v>
      </c>
      <c r="D75" s="50"/>
      <c r="E75" s="49" t="s">
        <v>126</v>
      </c>
      <c r="F75" s="52">
        <v>8</v>
      </c>
      <c r="G75" s="52" t="s">
        <v>122</v>
      </c>
      <c r="H75" s="52"/>
      <c r="I75" s="52"/>
      <c r="J75" s="52"/>
      <c r="K75" s="52"/>
      <c r="L75" s="52"/>
      <c r="M75" s="52" t="s">
        <v>122</v>
      </c>
      <c r="N75" s="52"/>
      <c r="O75" s="52" t="s">
        <v>122</v>
      </c>
    </row>
    <row r="76" spans="1:15" s="6" customFormat="1" ht="12.75" customHeight="1" x14ac:dyDescent="0.2">
      <c r="A76" s="60"/>
      <c r="B76" s="76" t="s">
        <v>127</v>
      </c>
      <c r="C76" s="48">
        <v>56</v>
      </c>
      <c r="D76" s="50"/>
      <c r="E76" s="49" t="s">
        <v>128</v>
      </c>
      <c r="F76" s="52">
        <v>1</v>
      </c>
      <c r="G76" s="52" t="s">
        <v>122</v>
      </c>
      <c r="H76" s="52"/>
      <c r="I76" s="52"/>
      <c r="J76" s="52"/>
      <c r="K76" s="52"/>
      <c r="L76" s="52"/>
      <c r="M76" s="52" t="s">
        <v>122</v>
      </c>
      <c r="N76" s="52"/>
      <c r="O76" s="52" t="s">
        <v>122</v>
      </c>
    </row>
    <row r="77" spans="1:15" s="6" customFormat="1" ht="12.75" customHeight="1" x14ac:dyDescent="0.2">
      <c r="A77" s="60"/>
      <c r="B77" s="76" t="s">
        <v>129</v>
      </c>
      <c r="C77" s="48">
        <v>57</v>
      </c>
      <c r="D77" s="50"/>
      <c r="E77" s="49" t="s">
        <v>130</v>
      </c>
      <c r="F77" s="52">
        <v>8</v>
      </c>
      <c r="G77" s="52" t="s">
        <v>131</v>
      </c>
      <c r="H77" s="52"/>
      <c r="I77" s="52"/>
      <c r="J77" s="52"/>
      <c r="K77" s="52"/>
      <c r="L77" s="52"/>
      <c r="M77" s="52" t="s">
        <v>131</v>
      </c>
      <c r="N77" s="52"/>
      <c r="O77" s="52" t="s">
        <v>131</v>
      </c>
    </row>
    <row r="78" spans="1:15" s="6" customFormat="1" ht="12.75" customHeight="1" x14ac:dyDescent="0.2">
      <c r="A78" s="60"/>
      <c r="B78" s="76" t="s">
        <v>132</v>
      </c>
      <c r="C78" s="48">
        <v>58</v>
      </c>
      <c r="D78" s="50"/>
      <c r="E78" s="49" t="s">
        <v>133</v>
      </c>
      <c r="F78" s="52">
        <v>3</v>
      </c>
      <c r="G78" s="52" t="s">
        <v>131</v>
      </c>
      <c r="H78" s="52"/>
      <c r="I78" s="52"/>
      <c r="J78" s="52"/>
      <c r="K78" s="52"/>
      <c r="L78" s="52"/>
      <c r="M78" s="52" t="s">
        <v>131</v>
      </c>
      <c r="N78" s="52"/>
      <c r="O78" s="52" t="s">
        <v>131</v>
      </c>
    </row>
    <row r="79" spans="1:15" s="6" customFormat="1" ht="12.75" customHeight="1" x14ac:dyDescent="0.2">
      <c r="A79" s="60"/>
      <c r="B79" s="76" t="s">
        <v>134</v>
      </c>
      <c r="C79" s="48">
        <v>59</v>
      </c>
      <c r="D79" s="50"/>
      <c r="E79" s="49" t="s">
        <v>135</v>
      </c>
      <c r="F79" s="52">
        <v>2</v>
      </c>
      <c r="G79" s="52" t="s">
        <v>131</v>
      </c>
      <c r="H79" s="52"/>
      <c r="I79" s="52"/>
      <c r="J79" s="52"/>
      <c r="K79" s="52"/>
      <c r="L79" s="52"/>
      <c r="M79" s="52" t="s">
        <v>131</v>
      </c>
      <c r="N79" s="52"/>
      <c r="O79" s="52" t="s">
        <v>131</v>
      </c>
    </row>
    <row r="80" spans="1:15" s="6" customFormat="1" ht="12.75" customHeight="1" x14ac:dyDescent="0.2">
      <c r="A80" s="60"/>
      <c r="B80" s="76" t="s">
        <v>136</v>
      </c>
      <c r="C80" s="48">
        <v>60</v>
      </c>
      <c r="D80" s="50"/>
      <c r="E80" s="49" t="s">
        <v>137</v>
      </c>
      <c r="F80" s="52">
        <v>1</v>
      </c>
      <c r="G80" s="52" t="s">
        <v>131</v>
      </c>
      <c r="H80" s="52"/>
      <c r="I80" s="52"/>
      <c r="J80" s="52"/>
      <c r="K80" s="52"/>
      <c r="L80" s="52"/>
      <c r="M80" s="52" t="s">
        <v>131</v>
      </c>
      <c r="N80" s="52"/>
      <c r="O80" s="52" t="s">
        <v>131</v>
      </c>
    </row>
    <row r="81" spans="1:15" s="6" customFormat="1" ht="12.75" customHeight="1" x14ac:dyDescent="0.2">
      <c r="A81" s="60"/>
      <c r="B81" s="76" t="s">
        <v>138</v>
      </c>
      <c r="C81" s="48">
        <v>61</v>
      </c>
      <c r="D81" s="50"/>
      <c r="E81" s="49" t="s">
        <v>139</v>
      </c>
      <c r="F81" s="52">
        <v>2</v>
      </c>
      <c r="G81" s="52" t="s">
        <v>131</v>
      </c>
      <c r="H81" s="52"/>
      <c r="I81" s="52"/>
      <c r="J81" s="52"/>
      <c r="K81" s="52"/>
      <c r="L81" s="52"/>
      <c r="M81" s="52" t="s">
        <v>131</v>
      </c>
      <c r="N81" s="52"/>
      <c r="O81" s="52" t="s">
        <v>131</v>
      </c>
    </row>
    <row r="82" spans="1:15" s="6" customFormat="1" ht="12.75" customHeight="1" x14ac:dyDescent="0.2">
      <c r="A82" s="60"/>
      <c r="B82" s="76" t="s">
        <v>140</v>
      </c>
      <c r="C82" s="48">
        <v>62</v>
      </c>
      <c r="D82" s="50"/>
      <c r="E82" s="49" t="s">
        <v>141</v>
      </c>
      <c r="F82" s="52">
        <v>2</v>
      </c>
      <c r="G82" s="52" t="s">
        <v>131</v>
      </c>
      <c r="H82" s="52"/>
      <c r="I82" s="52"/>
      <c r="J82" s="52"/>
      <c r="K82" s="52"/>
      <c r="L82" s="52"/>
      <c r="M82" s="52" t="s">
        <v>131</v>
      </c>
      <c r="N82" s="52"/>
      <c r="O82" s="52" t="s">
        <v>131</v>
      </c>
    </row>
    <row r="83" spans="1:15" s="6" customFormat="1" ht="12.75" customHeight="1" x14ac:dyDescent="0.2">
      <c r="A83" s="60"/>
      <c r="B83" s="76" t="s">
        <v>142</v>
      </c>
      <c r="C83" s="48">
        <v>63</v>
      </c>
      <c r="D83" s="50"/>
      <c r="E83" s="49" t="s">
        <v>143</v>
      </c>
      <c r="F83" s="52">
        <v>3</v>
      </c>
      <c r="G83" s="52" t="s">
        <v>131</v>
      </c>
      <c r="H83" s="52"/>
      <c r="I83" s="52"/>
      <c r="J83" s="52"/>
      <c r="K83" s="52"/>
      <c r="L83" s="52"/>
      <c r="M83" s="52" t="s">
        <v>131</v>
      </c>
      <c r="N83" s="52"/>
      <c r="O83" s="52" t="s">
        <v>131</v>
      </c>
    </row>
    <row r="84" spans="1:15" s="6" customFormat="1" ht="12.75" customHeight="1" x14ac:dyDescent="0.2">
      <c r="A84" s="60"/>
      <c r="B84" s="76" t="s">
        <v>144</v>
      </c>
      <c r="C84" s="48">
        <v>64</v>
      </c>
      <c r="D84" s="50"/>
      <c r="E84" s="49" t="s">
        <v>145</v>
      </c>
      <c r="F84" s="52">
        <v>1</v>
      </c>
      <c r="G84" s="52" t="s">
        <v>146</v>
      </c>
      <c r="H84" s="52"/>
      <c r="I84" s="52"/>
      <c r="J84" s="52"/>
      <c r="K84" s="52"/>
      <c r="L84" s="52"/>
      <c r="M84" s="52" t="s">
        <v>146</v>
      </c>
      <c r="N84" s="52"/>
      <c r="O84" s="52" t="s">
        <v>146</v>
      </c>
    </row>
    <row r="85" spans="1:15" s="6" customFormat="1" ht="12.75" customHeight="1" x14ac:dyDescent="0.2">
      <c r="A85" s="60"/>
      <c r="B85" s="76" t="s">
        <v>147</v>
      </c>
      <c r="C85" s="48">
        <v>65</v>
      </c>
      <c r="D85" s="50"/>
      <c r="E85" s="49" t="s">
        <v>148</v>
      </c>
      <c r="F85" s="52">
        <v>3</v>
      </c>
      <c r="G85" s="52" t="s">
        <v>146</v>
      </c>
      <c r="H85" s="52"/>
      <c r="I85" s="52"/>
      <c r="J85" s="52"/>
      <c r="K85" s="52"/>
      <c r="L85" s="52"/>
      <c r="M85" s="52" t="s">
        <v>146</v>
      </c>
      <c r="N85" s="52"/>
      <c r="O85" s="52" t="s">
        <v>146</v>
      </c>
    </row>
    <row r="86" spans="1:15" s="6" customFormat="1" ht="12.75" customHeight="1" x14ac:dyDescent="0.2">
      <c r="A86" s="60"/>
      <c r="B86" s="76" t="s">
        <v>149</v>
      </c>
      <c r="C86" s="48">
        <v>66</v>
      </c>
      <c r="D86" s="50"/>
      <c r="E86" s="49" t="s">
        <v>150</v>
      </c>
      <c r="F86" s="52">
        <v>3</v>
      </c>
      <c r="G86" s="52" t="s">
        <v>146</v>
      </c>
      <c r="H86" s="52"/>
      <c r="I86" s="52"/>
      <c r="J86" s="52"/>
      <c r="K86" s="52"/>
      <c r="L86" s="52"/>
      <c r="M86" s="52" t="s">
        <v>146</v>
      </c>
      <c r="N86" s="52"/>
      <c r="O86" s="52" t="s">
        <v>146</v>
      </c>
    </row>
    <row r="87" spans="1:15" s="6" customFormat="1" ht="12.75" customHeight="1" x14ac:dyDescent="0.2">
      <c r="A87" s="60"/>
      <c r="B87" s="76" t="s">
        <v>151</v>
      </c>
      <c r="C87" s="48">
        <v>67</v>
      </c>
      <c r="D87" s="50"/>
      <c r="E87" s="49" t="s">
        <v>152</v>
      </c>
      <c r="F87" s="52">
        <v>2</v>
      </c>
      <c r="G87" s="52" t="s">
        <v>153</v>
      </c>
      <c r="H87" s="52"/>
      <c r="I87" s="52"/>
      <c r="J87" s="52"/>
      <c r="K87" s="52"/>
      <c r="L87" s="52"/>
      <c r="M87" s="52" t="s">
        <v>153</v>
      </c>
      <c r="N87" s="52"/>
      <c r="O87" s="52" t="s">
        <v>153</v>
      </c>
    </row>
    <row r="88" spans="1:15" s="6" customFormat="1" ht="12.75" customHeight="1" x14ac:dyDescent="0.2">
      <c r="A88" s="60"/>
      <c r="B88" s="76" t="s">
        <v>154</v>
      </c>
      <c r="C88" s="48">
        <v>68</v>
      </c>
      <c r="D88" s="50"/>
      <c r="E88" s="49" t="s">
        <v>155</v>
      </c>
      <c r="F88" s="52">
        <v>6</v>
      </c>
      <c r="G88" s="52" t="s">
        <v>153</v>
      </c>
      <c r="H88" s="52"/>
      <c r="I88" s="52"/>
      <c r="J88" s="52"/>
      <c r="K88" s="52"/>
      <c r="L88" s="52"/>
      <c r="M88" s="52" t="s">
        <v>153</v>
      </c>
      <c r="N88" s="52"/>
      <c r="O88" s="52" t="s">
        <v>153</v>
      </c>
    </row>
    <row r="89" spans="1:15" s="6" customFormat="1" ht="12.75" customHeight="1" x14ac:dyDescent="0.2">
      <c r="A89" s="60"/>
      <c r="B89" s="76" t="s">
        <v>156</v>
      </c>
      <c r="C89" s="48">
        <v>69</v>
      </c>
      <c r="D89" s="50"/>
      <c r="E89" s="49" t="s">
        <v>157</v>
      </c>
      <c r="F89" s="52">
        <v>2</v>
      </c>
      <c r="G89" s="52" t="s">
        <v>153</v>
      </c>
      <c r="H89" s="52"/>
      <c r="I89" s="52"/>
      <c r="J89" s="52"/>
      <c r="K89" s="52"/>
      <c r="L89" s="52"/>
      <c r="M89" s="52" t="s">
        <v>153</v>
      </c>
      <c r="N89" s="52"/>
      <c r="O89" s="52" t="s">
        <v>153</v>
      </c>
    </row>
    <row r="90" spans="1:15" s="6" customFormat="1" ht="12.75" customHeight="1" x14ac:dyDescent="0.2">
      <c r="A90" s="60"/>
      <c r="B90" s="76" t="s">
        <v>158</v>
      </c>
      <c r="C90" s="48">
        <v>70</v>
      </c>
      <c r="D90" s="50"/>
      <c r="E90" s="49" t="s">
        <v>159</v>
      </c>
      <c r="F90" s="52">
        <v>1</v>
      </c>
      <c r="G90" s="52" t="s">
        <v>153</v>
      </c>
      <c r="H90" s="52"/>
      <c r="I90" s="52"/>
      <c r="J90" s="52"/>
      <c r="K90" s="52"/>
      <c r="L90" s="52"/>
      <c r="M90" s="52" t="s">
        <v>153</v>
      </c>
      <c r="N90" s="52"/>
      <c r="O90" s="52" t="s">
        <v>153</v>
      </c>
    </row>
    <row r="91" spans="1:15" s="6" customFormat="1" ht="12.75" customHeight="1" x14ac:dyDescent="0.2">
      <c r="A91" s="60"/>
      <c r="B91" s="76" t="s">
        <v>160</v>
      </c>
      <c r="C91" s="48">
        <v>71</v>
      </c>
      <c r="D91" s="50"/>
      <c r="E91" s="49" t="s">
        <v>161</v>
      </c>
      <c r="F91" s="52">
        <v>1</v>
      </c>
      <c r="G91" s="52" t="s">
        <v>153</v>
      </c>
      <c r="H91" s="52"/>
      <c r="I91" s="52"/>
      <c r="J91" s="52"/>
      <c r="K91" s="52"/>
      <c r="L91" s="52"/>
      <c r="M91" s="52" t="s">
        <v>153</v>
      </c>
      <c r="N91" s="52"/>
      <c r="O91" s="52" t="s">
        <v>153</v>
      </c>
    </row>
    <row r="92" spans="1:15" s="6" customFormat="1" ht="12.75" customHeight="1" x14ac:dyDescent="0.2">
      <c r="A92" s="60"/>
      <c r="B92" s="76" t="s">
        <v>162</v>
      </c>
      <c r="C92" s="48">
        <v>72</v>
      </c>
      <c r="D92" s="50"/>
      <c r="E92" s="49" t="s">
        <v>163</v>
      </c>
      <c r="F92" s="52">
        <v>30</v>
      </c>
      <c r="G92" s="52" t="s">
        <v>164</v>
      </c>
      <c r="H92" s="52"/>
      <c r="I92" s="52"/>
      <c r="J92" s="52"/>
      <c r="K92" s="52"/>
      <c r="L92" s="52"/>
      <c r="M92" s="52" t="s">
        <v>164</v>
      </c>
      <c r="N92" s="52"/>
      <c r="O92" s="52" t="s">
        <v>164</v>
      </c>
    </row>
    <row r="93" spans="1:15" s="6" customFormat="1" ht="12.75" customHeight="1" x14ac:dyDescent="0.2">
      <c r="A93" s="60"/>
      <c r="B93" s="76" t="s">
        <v>165</v>
      </c>
      <c r="C93" s="48">
        <v>73</v>
      </c>
      <c r="D93" s="50"/>
      <c r="E93" s="49" t="s">
        <v>166</v>
      </c>
      <c r="F93" s="52">
        <v>4</v>
      </c>
      <c r="G93" s="52" t="s">
        <v>164</v>
      </c>
      <c r="H93" s="52"/>
      <c r="I93" s="52"/>
      <c r="J93" s="52"/>
      <c r="K93" s="52"/>
      <c r="L93" s="52"/>
      <c r="M93" s="52" t="s">
        <v>164</v>
      </c>
      <c r="N93" s="52"/>
      <c r="O93" s="52" t="s">
        <v>164</v>
      </c>
    </row>
    <row r="94" spans="1:15" s="6" customFormat="1" ht="12.75" customHeight="1" x14ac:dyDescent="0.2">
      <c r="A94" s="60"/>
      <c r="B94" s="76" t="s">
        <v>167</v>
      </c>
      <c r="C94" s="48">
        <v>74</v>
      </c>
      <c r="D94" s="50"/>
      <c r="E94" s="49" t="s">
        <v>168</v>
      </c>
      <c r="F94" s="52">
        <v>1</v>
      </c>
      <c r="G94" s="52" t="s">
        <v>164</v>
      </c>
      <c r="H94" s="52"/>
      <c r="I94" s="52"/>
      <c r="J94" s="52"/>
      <c r="K94" s="52"/>
      <c r="L94" s="52"/>
      <c r="M94" s="52" t="s">
        <v>164</v>
      </c>
      <c r="N94" s="52"/>
      <c r="O94" s="52" t="s">
        <v>164</v>
      </c>
    </row>
    <row r="95" spans="1:15" s="6" customFormat="1" ht="12.75" customHeight="1" x14ac:dyDescent="0.2">
      <c r="A95" s="60"/>
      <c r="B95" s="76" t="s">
        <v>169</v>
      </c>
      <c r="C95" s="48">
        <v>75</v>
      </c>
      <c r="D95" s="50"/>
      <c r="E95" s="49" t="s">
        <v>170</v>
      </c>
      <c r="F95" s="52">
        <v>1</v>
      </c>
      <c r="G95" s="52" t="s">
        <v>164</v>
      </c>
      <c r="H95" s="52"/>
      <c r="I95" s="52"/>
      <c r="J95" s="52"/>
      <c r="K95" s="52"/>
      <c r="L95" s="52"/>
      <c r="M95" s="52" t="s">
        <v>164</v>
      </c>
      <c r="N95" s="52"/>
      <c r="O95" s="52" t="s">
        <v>164</v>
      </c>
    </row>
    <row r="96" spans="1:15" s="6" customFormat="1" ht="12.75" customHeight="1" x14ac:dyDescent="0.2">
      <c r="A96" s="60"/>
      <c r="B96" s="76" t="s">
        <v>171</v>
      </c>
      <c r="C96" s="48">
        <v>76</v>
      </c>
      <c r="D96" s="50"/>
      <c r="E96" s="49" t="s">
        <v>172</v>
      </c>
      <c r="F96" s="52">
        <v>1</v>
      </c>
      <c r="G96" s="52" t="s">
        <v>164</v>
      </c>
      <c r="H96" s="52"/>
      <c r="I96" s="52"/>
      <c r="J96" s="52"/>
      <c r="K96" s="52"/>
      <c r="L96" s="52"/>
      <c r="M96" s="52" t="s">
        <v>164</v>
      </c>
      <c r="N96" s="52"/>
      <c r="O96" s="52" t="s">
        <v>164</v>
      </c>
    </row>
    <row r="97" spans="1:18" s="6" customFormat="1" ht="12.75" customHeight="1" x14ac:dyDescent="0.2">
      <c r="A97" s="60"/>
      <c r="B97" s="76" t="s">
        <v>173</v>
      </c>
      <c r="C97" s="48">
        <v>77</v>
      </c>
      <c r="D97" s="50"/>
      <c r="E97" s="49" t="s">
        <v>174</v>
      </c>
      <c r="F97" s="52">
        <v>1</v>
      </c>
      <c r="G97" s="52" t="s">
        <v>175</v>
      </c>
      <c r="H97" s="52"/>
      <c r="I97" s="52"/>
      <c r="J97" s="52"/>
      <c r="K97" s="52"/>
      <c r="L97" s="52"/>
      <c r="M97" s="52" t="s">
        <v>175</v>
      </c>
      <c r="N97" s="52"/>
      <c r="O97" s="52" t="s">
        <v>175</v>
      </c>
    </row>
    <row r="98" spans="1:18" s="6" customFormat="1" ht="12.75" customHeight="1" x14ac:dyDescent="0.2">
      <c r="A98" s="60"/>
      <c r="B98" s="76" t="s">
        <v>176</v>
      </c>
      <c r="C98" s="48">
        <v>78</v>
      </c>
      <c r="D98" s="50"/>
      <c r="E98" s="49" t="s">
        <v>177</v>
      </c>
      <c r="F98" s="52">
        <v>2</v>
      </c>
      <c r="G98" s="52" t="s">
        <v>178</v>
      </c>
      <c r="H98" s="52"/>
      <c r="I98" s="52"/>
      <c r="J98" s="52"/>
      <c r="K98" s="52"/>
      <c r="L98" s="52"/>
      <c r="M98" s="52" t="s">
        <v>178</v>
      </c>
      <c r="N98" s="52"/>
      <c r="O98" s="52" t="s">
        <v>178</v>
      </c>
    </row>
    <row r="99" spans="1:18" s="6" customFormat="1" ht="12.75" customHeight="1" x14ac:dyDescent="0.2">
      <c r="A99" s="60"/>
      <c r="B99" s="76" t="s">
        <v>179</v>
      </c>
      <c r="C99" s="48">
        <v>79</v>
      </c>
      <c r="D99" s="50"/>
      <c r="E99" s="49" t="s">
        <v>180</v>
      </c>
      <c r="F99" s="52">
        <v>1</v>
      </c>
      <c r="G99" s="52" t="s">
        <v>178</v>
      </c>
      <c r="H99" s="52"/>
      <c r="I99" s="52"/>
      <c r="J99" s="52"/>
      <c r="K99" s="52"/>
      <c r="L99" s="52"/>
      <c r="M99" s="52" t="s">
        <v>178</v>
      </c>
      <c r="N99" s="52"/>
      <c r="O99" s="52" t="s">
        <v>178</v>
      </c>
    </row>
    <row r="100" spans="1:18" s="6" customFormat="1" ht="12.75" customHeight="1" x14ac:dyDescent="0.2">
      <c r="A100" s="60"/>
      <c r="B100" s="76" t="s">
        <v>181</v>
      </c>
      <c r="C100" s="48">
        <v>80</v>
      </c>
      <c r="D100" s="50"/>
      <c r="E100" s="49" t="s">
        <v>182</v>
      </c>
      <c r="F100" s="52">
        <v>19</v>
      </c>
      <c r="G100" s="52" t="s">
        <v>183</v>
      </c>
      <c r="H100" s="52"/>
      <c r="I100" s="52"/>
      <c r="J100" s="52"/>
      <c r="K100" s="52"/>
      <c r="L100" s="52"/>
      <c r="M100" s="52" t="s">
        <v>183</v>
      </c>
      <c r="N100" s="52"/>
      <c r="O100" s="52" t="s">
        <v>183</v>
      </c>
    </row>
    <row r="101" spans="1:18" s="6" customFormat="1" ht="12.75" customHeight="1" x14ac:dyDescent="0.2">
      <c r="A101" s="60"/>
      <c r="B101" s="76" t="s">
        <v>184</v>
      </c>
      <c r="C101" s="48">
        <v>81</v>
      </c>
      <c r="D101" s="50"/>
      <c r="E101" s="49" t="s">
        <v>185</v>
      </c>
      <c r="F101" s="52">
        <v>14</v>
      </c>
      <c r="G101" s="52" t="s">
        <v>183</v>
      </c>
      <c r="H101" s="52"/>
      <c r="I101" s="52"/>
      <c r="J101" s="52"/>
      <c r="K101" s="52"/>
      <c r="L101" s="52"/>
      <c r="M101" s="52" t="s">
        <v>183</v>
      </c>
      <c r="N101" s="52"/>
      <c r="O101" s="52" t="s">
        <v>183</v>
      </c>
    </row>
    <row r="102" spans="1:18" s="6" customFormat="1" ht="12.75" customHeight="1" x14ac:dyDescent="0.2">
      <c r="A102" s="60"/>
      <c r="B102" s="76" t="s">
        <v>186</v>
      </c>
      <c r="C102" s="48">
        <v>82</v>
      </c>
      <c r="D102" s="50"/>
      <c r="E102" s="49" t="s">
        <v>187</v>
      </c>
      <c r="F102" s="52">
        <v>2</v>
      </c>
      <c r="G102" s="52" t="s">
        <v>188</v>
      </c>
      <c r="H102" s="52"/>
      <c r="I102" s="52"/>
      <c r="J102" s="52"/>
      <c r="K102" s="52"/>
      <c r="L102" s="52"/>
      <c r="M102" s="52" t="s">
        <v>188</v>
      </c>
      <c r="N102" s="52"/>
      <c r="O102" s="52" t="s">
        <v>188</v>
      </c>
    </row>
    <row r="103" spans="1:18" s="6" customFormat="1" ht="12.75" customHeight="1" x14ac:dyDescent="0.2">
      <c r="A103" s="60"/>
      <c r="B103" s="76" t="s">
        <v>189</v>
      </c>
      <c r="C103" s="48">
        <v>83</v>
      </c>
      <c r="D103" s="50"/>
      <c r="E103" s="49" t="s">
        <v>190</v>
      </c>
      <c r="F103" s="52">
        <v>2</v>
      </c>
      <c r="G103" s="52" t="s">
        <v>188</v>
      </c>
      <c r="H103" s="52"/>
      <c r="I103" s="52"/>
      <c r="J103" s="52"/>
      <c r="K103" s="52"/>
      <c r="L103" s="52"/>
      <c r="M103" s="52" t="s">
        <v>188</v>
      </c>
      <c r="N103" s="52"/>
      <c r="O103" s="52" t="s">
        <v>188</v>
      </c>
    </row>
    <row r="104" spans="1:18" s="6" customFormat="1" ht="12.75" customHeight="1" x14ac:dyDescent="0.2">
      <c r="A104" s="60"/>
      <c r="B104" s="76" t="s">
        <v>191</v>
      </c>
      <c r="C104" s="48">
        <v>84</v>
      </c>
      <c r="D104" s="50"/>
      <c r="E104" s="49" t="s">
        <v>192</v>
      </c>
      <c r="F104" s="52">
        <v>2</v>
      </c>
      <c r="G104" s="52" t="s">
        <v>193</v>
      </c>
      <c r="H104" s="52"/>
      <c r="I104" s="52"/>
      <c r="J104" s="52"/>
      <c r="K104" s="52"/>
      <c r="L104" s="52"/>
      <c r="M104" s="52" t="s">
        <v>193</v>
      </c>
      <c r="N104" s="52"/>
      <c r="O104" s="52" t="s">
        <v>193</v>
      </c>
    </row>
    <row r="105" spans="1:18" s="6" customFormat="1" ht="12.75" customHeight="1" x14ac:dyDescent="0.2">
      <c r="A105" s="60"/>
      <c r="B105" s="76" t="s">
        <v>194</v>
      </c>
      <c r="C105" s="48">
        <v>85</v>
      </c>
      <c r="D105" s="50"/>
      <c r="E105" s="49" t="s">
        <v>195</v>
      </c>
      <c r="F105" s="52">
        <v>15</v>
      </c>
      <c r="G105" s="52" t="s">
        <v>196</v>
      </c>
      <c r="H105" s="52"/>
      <c r="I105" s="52"/>
      <c r="J105" s="52"/>
      <c r="K105" s="52"/>
      <c r="L105" s="52"/>
      <c r="M105" s="52" t="s">
        <v>196</v>
      </c>
      <c r="N105" s="52"/>
      <c r="O105" s="52" t="s">
        <v>196</v>
      </c>
    </row>
    <row r="106" spans="1:18" s="6" customFormat="1" ht="12.75" customHeight="1" x14ac:dyDescent="0.2">
      <c r="A106" s="60"/>
      <c r="B106" s="64"/>
      <c r="C106" s="48"/>
      <c r="D106" s="50"/>
      <c r="E106" s="65" t="s">
        <v>1</v>
      </c>
      <c r="F106" s="53">
        <f>SUM(F65:F105)</f>
        <v>160</v>
      </c>
      <c r="G106" s="52"/>
      <c r="H106" s="53">
        <f>SUM(H65:H105)</f>
        <v>0</v>
      </c>
      <c r="I106" s="52"/>
      <c r="J106" s="53">
        <f>SUM(J65:J105)</f>
        <v>0</v>
      </c>
      <c r="K106" s="52"/>
      <c r="L106" s="53">
        <f>SUM(L65:L105)</f>
        <v>0</v>
      </c>
      <c r="M106" s="52"/>
      <c r="N106" s="53">
        <f>SUM(N65:N105)</f>
        <v>0</v>
      </c>
      <c r="P106" s="53">
        <f>SUM(P65:P105)</f>
        <v>0</v>
      </c>
      <c r="R106" s="53">
        <f>SUM(R65:R105)</f>
        <v>0</v>
      </c>
    </row>
    <row r="107" spans="1:18" s="6" customFormat="1" ht="12.75" customHeight="1" x14ac:dyDescent="0.2">
      <c r="A107" s="60"/>
      <c r="B107" s="64"/>
      <c r="C107" s="48"/>
      <c r="D107" s="50"/>
      <c r="E107" s="65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1:18" s="6" customFormat="1" ht="12.75" customHeight="1" x14ac:dyDescent="0.2">
      <c r="A108" s="60"/>
      <c r="B108" s="64"/>
      <c r="C108" s="4"/>
      <c r="D108" s="11"/>
      <c r="E108" s="10" t="s">
        <v>24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R108" s="52"/>
    </row>
    <row r="109" spans="1:18" s="6" customFormat="1" ht="12.75" customHeight="1" x14ac:dyDescent="0.2">
      <c r="A109" s="60"/>
      <c r="B109" s="64"/>
      <c r="C109" s="4"/>
      <c r="D109" s="11"/>
      <c r="E109" s="10" t="s">
        <v>15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R109" s="52"/>
    </row>
    <row r="110" spans="1:18" s="6" customFormat="1" ht="12.75" customHeight="1" x14ac:dyDescent="0.2">
      <c r="A110" s="60"/>
      <c r="B110" s="64"/>
      <c r="C110" s="41">
        <v>86</v>
      </c>
      <c r="D110" s="43"/>
      <c r="E110" s="42" t="s">
        <v>23</v>
      </c>
      <c r="F110" s="52">
        <v>8</v>
      </c>
      <c r="G110" s="52">
        <v>151708.58420484766</v>
      </c>
      <c r="H110" s="52"/>
      <c r="I110" s="52"/>
      <c r="J110" s="52"/>
      <c r="K110" s="52"/>
      <c r="L110" s="52"/>
      <c r="M110" s="52">
        <f>G110*(1+$T$8)</f>
        <v>154439.33872053493</v>
      </c>
      <c r="N110" s="52"/>
      <c r="O110" s="52">
        <f t="shared" ref="O110:O112" si="4">M110*(1+$T$8)</f>
        <v>157219.24681750455</v>
      </c>
      <c r="P110" s="52"/>
      <c r="R110" s="52"/>
    </row>
    <row r="111" spans="1:18" s="6" customFormat="1" ht="12.75" customHeight="1" x14ac:dyDescent="0.2">
      <c r="A111" s="61"/>
      <c r="B111" s="64"/>
      <c r="C111" s="48">
        <v>87</v>
      </c>
      <c r="D111" s="43"/>
      <c r="E111" s="42" t="s">
        <v>22</v>
      </c>
      <c r="F111" s="52">
        <v>1</v>
      </c>
      <c r="G111" s="52">
        <v>144397.85855102906</v>
      </c>
      <c r="H111" s="52"/>
      <c r="I111" s="52"/>
      <c r="J111" s="52"/>
      <c r="K111" s="52"/>
      <c r="L111" s="52"/>
      <c r="M111" s="52">
        <f>G111*(1+$T$8)</f>
        <v>146997.02000494758</v>
      </c>
      <c r="N111" s="52"/>
      <c r="O111" s="52">
        <f t="shared" si="4"/>
        <v>149642.96636503664</v>
      </c>
      <c r="P111" s="52"/>
      <c r="R111" s="52"/>
    </row>
    <row r="112" spans="1:18" s="6" customFormat="1" ht="12.75" customHeight="1" x14ac:dyDescent="0.2">
      <c r="A112" s="61"/>
      <c r="B112" s="64"/>
      <c r="C112" s="48">
        <v>88</v>
      </c>
      <c r="D112" s="43"/>
      <c r="E112" s="42" t="s">
        <v>21</v>
      </c>
      <c r="F112" s="52">
        <v>1</v>
      </c>
      <c r="G112" s="52">
        <v>109519.69764470462</v>
      </c>
      <c r="H112" s="52"/>
      <c r="I112" s="52"/>
      <c r="J112" s="52"/>
      <c r="K112" s="52"/>
      <c r="L112" s="52"/>
      <c r="M112" s="52">
        <f>G112*(1+$T$8)</f>
        <v>111491.05220230931</v>
      </c>
      <c r="N112" s="52"/>
      <c r="O112" s="52">
        <f t="shared" si="4"/>
        <v>113497.89114195088</v>
      </c>
      <c r="P112" s="52"/>
      <c r="R112" s="52"/>
    </row>
    <row r="113" spans="1:18" s="6" customFormat="1" ht="12.75" customHeight="1" x14ac:dyDescent="0.2">
      <c r="A113" s="62"/>
      <c r="B113" s="64"/>
      <c r="C113" s="48">
        <v>89</v>
      </c>
      <c r="D113" s="43"/>
      <c r="E113" s="42" t="s">
        <v>20</v>
      </c>
      <c r="F113" s="52">
        <v>7</v>
      </c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R113" s="52"/>
    </row>
    <row r="114" spans="1:18" s="6" customFormat="1" ht="12.75" customHeight="1" x14ac:dyDescent="0.2">
      <c r="A114" s="60"/>
      <c r="B114" s="64"/>
      <c r="C114" s="41"/>
      <c r="D114" s="43"/>
      <c r="E114" s="42" t="s">
        <v>19</v>
      </c>
      <c r="F114" s="52"/>
      <c r="G114" s="52">
        <v>104275.88123609927</v>
      </c>
      <c r="H114" s="52"/>
      <c r="I114" s="52"/>
      <c r="J114" s="52"/>
      <c r="K114" s="52"/>
      <c r="L114" s="52"/>
      <c r="M114" s="52">
        <f>G114*(1+$T$8)</f>
        <v>106152.84709834907</v>
      </c>
      <c r="N114" s="52"/>
      <c r="O114" s="52">
        <f t="shared" ref="O114:O116" si="5">M114*(1+$T$8)</f>
        <v>108063.59834611935</v>
      </c>
      <c r="P114" s="52"/>
      <c r="R114" s="52"/>
    </row>
    <row r="115" spans="1:18" s="6" customFormat="1" ht="12.75" customHeight="1" x14ac:dyDescent="0.2">
      <c r="A115" s="60"/>
      <c r="B115" s="64"/>
      <c r="C115" s="44"/>
      <c r="D115" s="43"/>
      <c r="E115" s="42" t="s">
        <v>18</v>
      </c>
      <c r="F115" s="52"/>
      <c r="G115" s="52">
        <v>86577.675235073606</v>
      </c>
      <c r="H115" s="52"/>
      <c r="I115" s="52"/>
      <c r="J115" s="52"/>
      <c r="K115" s="52"/>
      <c r="L115" s="52"/>
      <c r="M115" s="52">
        <f>G115*(1+$T$8)</f>
        <v>88136.073389304933</v>
      </c>
      <c r="N115" s="52"/>
      <c r="O115" s="52">
        <f t="shared" si="5"/>
        <v>89722.52271031242</v>
      </c>
      <c r="P115" s="52"/>
      <c r="R115" s="52"/>
    </row>
    <row r="116" spans="1:18" s="6" customFormat="1" ht="12.75" customHeight="1" x14ac:dyDescent="0.2">
      <c r="A116" s="60"/>
      <c r="B116" s="64"/>
      <c r="C116" s="41">
        <v>90</v>
      </c>
      <c r="D116" s="43"/>
      <c r="E116" s="42" t="s">
        <v>17</v>
      </c>
      <c r="F116" s="52">
        <v>1</v>
      </c>
      <c r="G116" s="52">
        <v>86267.683107590186</v>
      </c>
      <c r="H116" s="52"/>
      <c r="I116" s="52"/>
      <c r="J116" s="52"/>
      <c r="K116" s="52"/>
      <c r="L116" s="55"/>
      <c r="M116" s="52">
        <f>G116*(1+$T$8)</f>
        <v>87820.50140352681</v>
      </c>
      <c r="N116" s="55"/>
      <c r="O116" s="52">
        <f t="shared" si="5"/>
        <v>89401.270428790289</v>
      </c>
      <c r="P116" s="52"/>
      <c r="R116" s="52"/>
    </row>
    <row r="117" spans="1:18" s="6" customFormat="1" ht="12.75" customHeight="1" x14ac:dyDescent="0.2">
      <c r="A117" s="60"/>
      <c r="B117" s="64"/>
      <c r="C117" s="41"/>
      <c r="D117" s="43"/>
      <c r="E117" s="65" t="s">
        <v>1</v>
      </c>
      <c r="F117" s="53">
        <f>SUM(F110:F116)</f>
        <v>18</v>
      </c>
      <c r="G117" s="52"/>
      <c r="H117" s="53">
        <f>SUM(H110:H116)</f>
        <v>0</v>
      </c>
      <c r="I117" s="52"/>
      <c r="J117" s="53">
        <f>SUM(J110:J116)</f>
        <v>0</v>
      </c>
      <c r="K117" s="52"/>
      <c r="L117" s="53">
        <f>SUM(L110:L116)</f>
        <v>0</v>
      </c>
      <c r="M117" s="52"/>
      <c r="N117" s="53">
        <f>SUM(N110:N116)</f>
        <v>0</v>
      </c>
      <c r="O117" s="52"/>
      <c r="P117" s="53">
        <f>SUM(P110:P116)</f>
        <v>0</v>
      </c>
      <c r="R117" s="53">
        <f>SUM(R110:R116)</f>
        <v>0</v>
      </c>
    </row>
    <row r="118" spans="1:18" s="6" customFormat="1" ht="12.75" customHeight="1" x14ac:dyDescent="0.2">
      <c r="A118" s="60"/>
      <c r="B118" s="64"/>
      <c r="C118" s="4"/>
      <c r="D118" s="11"/>
      <c r="E118" s="1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R118" s="52"/>
    </row>
    <row r="119" spans="1:18" s="6" customFormat="1" ht="12.75" customHeight="1" x14ac:dyDescent="0.2">
      <c r="A119" s="60"/>
      <c r="B119" s="64"/>
      <c r="C119" s="4"/>
      <c r="D119" s="11"/>
      <c r="E119" s="10" t="s">
        <v>16</v>
      </c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R119" s="52"/>
    </row>
    <row r="120" spans="1:18" s="6" customFormat="1" ht="12.75" customHeight="1" x14ac:dyDescent="0.2">
      <c r="A120" s="60"/>
      <c r="B120" s="64"/>
      <c r="C120" s="4"/>
      <c r="D120" s="11"/>
      <c r="E120" s="10" t="s">
        <v>15</v>
      </c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R120" s="52"/>
    </row>
    <row r="121" spans="1:18" s="6" customFormat="1" ht="12.75" customHeight="1" x14ac:dyDescent="0.2">
      <c r="A121" s="62"/>
      <c r="B121" s="64"/>
      <c r="C121" s="45">
        <v>91</v>
      </c>
      <c r="D121" s="47"/>
      <c r="E121" s="46" t="s">
        <v>14</v>
      </c>
      <c r="F121" s="52">
        <v>178</v>
      </c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R121" s="52"/>
    </row>
    <row r="122" spans="1:18" s="6" customFormat="1" ht="12.75" customHeight="1" x14ac:dyDescent="0.2">
      <c r="A122" s="60"/>
      <c r="B122" s="64"/>
      <c r="C122" s="45"/>
      <c r="D122" s="47"/>
      <c r="E122" s="46" t="s">
        <v>13</v>
      </c>
      <c r="F122" s="52"/>
      <c r="G122" s="52">
        <v>167051.89202734415</v>
      </c>
      <c r="H122" s="52"/>
      <c r="I122" s="52"/>
      <c r="J122" s="52"/>
      <c r="K122" s="52"/>
      <c r="L122" s="52"/>
      <c r="M122" s="52">
        <f t="shared" ref="M122:M129" si="6">G122*(1+$T$8)</f>
        <v>170058.82608383635</v>
      </c>
      <c r="N122" s="52"/>
      <c r="O122" s="52">
        <f t="shared" ref="O122:O129" si="7">M122*(1+$T$8)</f>
        <v>173119.8849533454</v>
      </c>
      <c r="P122" s="52"/>
      <c r="R122" s="52"/>
    </row>
    <row r="123" spans="1:18" s="6" customFormat="1" ht="12.75" customHeight="1" x14ac:dyDescent="0.2">
      <c r="A123" s="60"/>
      <c r="B123" s="64"/>
      <c r="C123" s="45"/>
      <c r="D123" s="47"/>
      <c r="E123" s="46" t="s">
        <v>12</v>
      </c>
      <c r="F123" s="52"/>
      <c r="G123" s="52">
        <v>146549.42951173143</v>
      </c>
      <c r="H123" s="52"/>
      <c r="I123" s="52"/>
      <c r="J123" s="52"/>
      <c r="K123" s="52"/>
      <c r="L123" s="52"/>
      <c r="M123" s="52">
        <f t="shared" si="6"/>
        <v>149187.31924294261</v>
      </c>
      <c r="N123" s="52"/>
      <c r="O123" s="52">
        <f t="shared" si="7"/>
        <v>151872.69098931557</v>
      </c>
      <c r="P123" s="52"/>
      <c r="R123" s="52"/>
    </row>
    <row r="124" spans="1:18" s="6" customFormat="1" ht="12.75" customHeight="1" x14ac:dyDescent="0.2">
      <c r="A124" s="60"/>
      <c r="B124" s="64"/>
      <c r="C124" s="45"/>
      <c r="D124" s="47"/>
      <c r="E124" s="46" t="s">
        <v>11</v>
      </c>
      <c r="F124" s="52"/>
      <c r="G124" s="52">
        <v>128478.71196255348</v>
      </c>
      <c r="H124" s="52"/>
      <c r="I124" s="52"/>
      <c r="J124" s="52"/>
      <c r="K124" s="52"/>
      <c r="L124" s="52"/>
      <c r="M124" s="52">
        <f t="shared" si="6"/>
        <v>130791.32877787945</v>
      </c>
      <c r="N124" s="52"/>
      <c r="O124" s="52">
        <f t="shared" si="7"/>
        <v>133145.57269588127</v>
      </c>
      <c r="P124" s="52"/>
      <c r="R124" s="52"/>
    </row>
    <row r="125" spans="1:18" s="6" customFormat="1" ht="12.75" customHeight="1" x14ac:dyDescent="0.2">
      <c r="A125" s="60"/>
      <c r="B125" s="64"/>
      <c r="C125" s="45"/>
      <c r="D125" s="47"/>
      <c r="E125" s="46" t="s">
        <v>10</v>
      </c>
      <c r="F125" s="52"/>
      <c r="G125" s="52">
        <v>107562.05828500919</v>
      </c>
      <c r="H125" s="52"/>
      <c r="I125" s="52"/>
      <c r="J125" s="52"/>
      <c r="K125" s="52"/>
      <c r="L125" s="52"/>
      <c r="M125" s="52">
        <f t="shared" si="6"/>
        <v>109498.17533413935</v>
      </c>
      <c r="N125" s="52"/>
      <c r="O125" s="52">
        <f t="shared" si="7"/>
        <v>111469.14249015386</v>
      </c>
      <c r="P125" s="52"/>
      <c r="R125" s="52"/>
    </row>
    <row r="126" spans="1:18" s="6" customFormat="1" ht="12.75" customHeight="1" x14ac:dyDescent="0.2">
      <c r="A126" s="60"/>
      <c r="B126" s="64"/>
      <c r="C126" s="45"/>
      <c r="D126" s="47"/>
      <c r="E126" s="46" t="s">
        <v>9</v>
      </c>
      <c r="F126" s="52"/>
      <c r="G126" s="52">
        <v>83920.599856644607</v>
      </c>
      <c r="H126" s="52"/>
      <c r="I126" s="52"/>
      <c r="J126" s="52"/>
      <c r="K126" s="52"/>
      <c r="L126" s="52"/>
      <c r="M126" s="52">
        <f t="shared" si="6"/>
        <v>85431.170654064204</v>
      </c>
      <c r="N126" s="52"/>
      <c r="O126" s="52">
        <f t="shared" si="7"/>
        <v>86968.931725837363</v>
      </c>
      <c r="P126" s="52"/>
      <c r="R126" s="52"/>
    </row>
    <row r="127" spans="1:18" s="6" customFormat="1" ht="12.75" customHeight="1" x14ac:dyDescent="0.2">
      <c r="A127" s="60"/>
      <c r="B127" s="64"/>
      <c r="C127" s="48"/>
      <c r="D127" s="50"/>
      <c r="E127" s="49" t="s">
        <v>82</v>
      </c>
      <c r="F127" s="52"/>
      <c r="G127" s="52">
        <v>70429.440964802401</v>
      </c>
      <c r="H127" s="52"/>
      <c r="I127" s="52"/>
      <c r="J127" s="52"/>
      <c r="K127" s="52"/>
      <c r="L127" s="52"/>
      <c r="M127" s="52">
        <f t="shared" si="6"/>
        <v>71697.170902168844</v>
      </c>
      <c r="N127" s="52"/>
      <c r="O127" s="52">
        <f t="shared" si="7"/>
        <v>72987.719978407884</v>
      </c>
      <c r="P127" s="52"/>
      <c r="R127" s="52"/>
    </row>
    <row r="128" spans="1:18" s="6" customFormat="1" ht="12.75" customHeight="1" x14ac:dyDescent="0.2">
      <c r="A128" s="60"/>
      <c r="B128" s="64"/>
      <c r="C128" s="45">
        <v>92</v>
      </c>
      <c r="D128" s="47"/>
      <c r="E128" s="46" t="s">
        <v>8</v>
      </c>
      <c r="F128" s="52">
        <v>85</v>
      </c>
      <c r="G128" s="52">
        <v>44081.401523308356</v>
      </c>
      <c r="H128" s="52"/>
      <c r="I128" s="52"/>
      <c r="J128" s="52"/>
      <c r="K128" s="52"/>
      <c r="L128" s="52"/>
      <c r="M128" s="52">
        <f t="shared" si="6"/>
        <v>44874.86675072791</v>
      </c>
      <c r="N128" s="52"/>
      <c r="O128" s="52">
        <f t="shared" si="7"/>
        <v>45682.614352241013</v>
      </c>
      <c r="P128" s="52"/>
      <c r="R128" s="52"/>
    </row>
    <row r="129" spans="1:18" s="6" customFormat="1" ht="12.75" customHeight="1" x14ac:dyDescent="0.2">
      <c r="A129" s="60"/>
      <c r="B129" s="64"/>
      <c r="C129" s="48">
        <v>93</v>
      </c>
      <c r="D129" s="50"/>
      <c r="E129" s="49" t="s">
        <v>7</v>
      </c>
      <c r="F129" s="52">
        <v>65</v>
      </c>
      <c r="G129" s="52">
        <v>26479.579629147236</v>
      </c>
      <c r="H129" s="52"/>
      <c r="I129" s="52"/>
      <c r="J129" s="52"/>
      <c r="K129" s="52"/>
      <c r="L129" s="55"/>
      <c r="M129" s="52">
        <f t="shared" si="6"/>
        <v>26956.212062471888</v>
      </c>
      <c r="N129" s="55"/>
      <c r="O129" s="52">
        <f t="shared" si="7"/>
        <v>27441.423879596383</v>
      </c>
      <c r="P129" s="52"/>
      <c r="R129" s="52"/>
    </row>
    <row r="130" spans="1:18" s="6" customFormat="1" ht="12.75" customHeight="1" x14ac:dyDescent="0.2">
      <c r="A130" s="60"/>
      <c r="B130" s="64"/>
      <c r="C130" s="45"/>
      <c r="D130" s="47"/>
      <c r="E130" s="65" t="s">
        <v>1</v>
      </c>
      <c r="F130" s="53">
        <f>SUM(F121:F129)</f>
        <v>328</v>
      </c>
      <c r="G130" s="52"/>
      <c r="H130" s="53">
        <f>SUM(H121:H129)</f>
        <v>0</v>
      </c>
      <c r="I130" s="52"/>
      <c r="J130" s="53">
        <f>SUM(J121:J129)</f>
        <v>0</v>
      </c>
      <c r="K130" s="52"/>
      <c r="L130" s="52">
        <f>SUM(L121:L129)</f>
        <v>0</v>
      </c>
      <c r="M130" s="52"/>
      <c r="N130" s="52">
        <f>SUM(N121:N129)</f>
        <v>0</v>
      </c>
      <c r="O130" s="52"/>
      <c r="P130" s="53">
        <f>SUM(P121:P129)</f>
        <v>0</v>
      </c>
      <c r="R130" s="53">
        <f>SUM(R121:R129)</f>
        <v>0</v>
      </c>
    </row>
    <row r="131" spans="1:18" s="6" customFormat="1" ht="12.75" customHeight="1" x14ac:dyDescent="0.2">
      <c r="A131" s="60"/>
      <c r="B131" s="64"/>
      <c r="C131" s="48"/>
      <c r="D131" s="50"/>
      <c r="E131" s="51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R131" s="52"/>
    </row>
    <row r="132" spans="1:18" s="6" customFormat="1" ht="12.75" customHeight="1" x14ac:dyDescent="0.2">
      <c r="A132" s="60"/>
      <c r="B132" s="64"/>
      <c r="C132" s="4"/>
      <c r="D132" s="11"/>
      <c r="E132" s="10" t="s">
        <v>6</v>
      </c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R132" s="52"/>
    </row>
    <row r="133" spans="1:18" s="6" customFormat="1" ht="12.75" customHeight="1" x14ac:dyDescent="0.2">
      <c r="A133" s="60"/>
      <c r="B133" s="64"/>
      <c r="C133" s="4"/>
      <c r="D133" s="11"/>
      <c r="E133" s="10" t="s">
        <v>5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R133" s="52"/>
    </row>
    <row r="134" spans="1:18" s="6" customFormat="1" ht="12.75" customHeight="1" x14ac:dyDescent="0.2">
      <c r="A134" s="60"/>
      <c r="B134" s="64"/>
      <c r="C134" s="48">
        <v>94</v>
      </c>
      <c r="D134" s="50"/>
      <c r="E134" s="49" t="s">
        <v>4</v>
      </c>
      <c r="F134" s="52">
        <v>1</v>
      </c>
      <c r="G134" s="52">
        <v>125722.64750139872</v>
      </c>
      <c r="H134" s="52"/>
      <c r="I134" s="52"/>
      <c r="J134" s="52"/>
      <c r="K134" s="52"/>
      <c r="L134" s="52"/>
      <c r="M134" s="52">
        <f>G134*(1+$T$8)</f>
        <v>127985.65515642391</v>
      </c>
      <c r="N134" s="52"/>
      <c r="O134" s="52">
        <f t="shared" ref="O134:O135" si="8">M134*(1+$T$8)</f>
        <v>130289.39694923954</v>
      </c>
      <c r="P134" s="52"/>
      <c r="R134" s="52"/>
    </row>
    <row r="135" spans="1:18" s="6" customFormat="1" ht="12.75" customHeight="1" x14ac:dyDescent="0.2">
      <c r="A135" s="60"/>
      <c r="B135" s="64"/>
      <c r="C135" s="48">
        <v>95</v>
      </c>
      <c r="D135" s="50"/>
      <c r="E135" s="49" t="s">
        <v>3</v>
      </c>
      <c r="F135" s="52">
        <v>9</v>
      </c>
      <c r="G135" s="52">
        <v>114869.01557568878</v>
      </c>
      <c r="H135" s="52"/>
      <c r="I135" s="52"/>
      <c r="J135" s="52"/>
      <c r="K135" s="52"/>
      <c r="L135" s="52"/>
      <c r="M135" s="52">
        <f>G135*(1+$T$8)</f>
        <v>116936.65785605118</v>
      </c>
      <c r="N135" s="52"/>
      <c r="O135" s="52">
        <f t="shared" si="8"/>
        <v>119041.51769746011</v>
      </c>
      <c r="P135" s="52"/>
      <c r="R135" s="52"/>
    </row>
    <row r="136" spans="1:18" s="6" customFormat="1" ht="12.75" customHeight="1" x14ac:dyDescent="0.2">
      <c r="A136" s="60"/>
      <c r="B136" s="64"/>
      <c r="C136" s="48">
        <v>96</v>
      </c>
      <c r="D136" s="50"/>
      <c r="E136" s="49" t="s">
        <v>41</v>
      </c>
      <c r="F136" s="52">
        <v>5</v>
      </c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R136" s="52"/>
    </row>
    <row r="137" spans="1:18" s="6" customFormat="1" ht="12.75" customHeight="1" x14ac:dyDescent="0.2">
      <c r="A137" s="60"/>
      <c r="B137" s="64"/>
      <c r="C137" s="48"/>
      <c r="D137" s="50"/>
      <c r="E137" s="49" t="s">
        <v>76</v>
      </c>
      <c r="F137" s="52"/>
      <c r="G137" s="52">
        <v>106767.3071322</v>
      </c>
      <c r="H137" s="52"/>
      <c r="I137" s="52"/>
      <c r="J137" s="52"/>
      <c r="K137" s="52"/>
      <c r="L137" s="52"/>
      <c r="M137" s="52">
        <f t="shared" ref="M137:M144" si="9">G137*(1+$T$8)</f>
        <v>108689.11866057961</v>
      </c>
      <c r="N137" s="52"/>
      <c r="O137" s="52">
        <f t="shared" ref="O137:O144" si="10">M137*(1+$T$8)</f>
        <v>110645.52279647005</v>
      </c>
      <c r="P137" s="52"/>
      <c r="R137" s="52"/>
    </row>
    <row r="138" spans="1:18" s="6" customFormat="1" ht="12.75" customHeight="1" x14ac:dyDescent="0.2">
      <c r="A138" s="60"/>
      <c r="B138" s="64"/>
      <c r="C138" s="48"/>
      <c r="D138" s="50"/>
      <c r="E138" s="49" t="s">
        <v>77</v>
      </c>
      <c r="F138" s="52"/>
      <c r="G138" s="52">
        <v>96756.184240560004</v>
      </c>
      <c r="H138" s="52"/>
      <c r="I138" s="52"/>
      <c r="J138" s="52"/>
      <c r="K138" s="52"/>
      <c r="L138" s="52"/>
      <c r="M138" s="52">
        <f t="shared" si="9"/>
        <v>98497.79555689008</v>
      </c>
      <c r="N138" s="52"/>
      <c r="O138" s="52">
        <f t="shared" si="10"/>
        <v>100270.7558769141</v>
      </c>
      <c r="P138" s="52"/>
      <c r="R138" s="52"/>
    </row>
    <row r="139" spans="1:18" s="6" customFormat="1" ht="12.75" customHeight="1" x14ac:dyDescent="0.2">
      <c r="A139" s="60"/>
      <c r="B139" s="64"/>
      <c r="C139" s="48"/>
      <c r="D139" s="50"/>
      <c r="E139" s="49" t="s">
        <v>78</v>
      </c>
      <c r="F139" s="52"/>
      <c r="G139" s="52">
        <v>83480.035232880007</v>
      </c>
      <c r="H139" s="52"/>
      <c r="I139" s="52"/>
      <c r="J139" s="52"/>
      <c r="K139" s="52"/>
      <c r="L139" s="52"/>
      <c r="M139" s="52">
        <f t="shared" si="9"/>
        <v>84982.675867071855</v>
      </c>
      <c r="N139" s="52"/>
      <c r="O139" s="52">
        <f t="shared" si="10"/>
        <v>86512.36403267915</v>
      </c>
      <c r="P139" s="52"/>
      <c r="R139" s="52"/>
    </row>
    <row r="140" spans="1:18" s="6" customFormat="1" ht="12.75" customHeight="1" x14ac:dyDescent="0.2">
      <c r="A140" s="60"/>
      <c r="B140" s="64"/>
      <c r="C140" s="48">
        <v>97</v>
      </c>
      <c r="D140" s="50"/>
      <c r="E140" s="49" t="s">
        <v>92</v>
      </c>
      <c r="F140" s="52">
        <v>1</v>
      </c>
      <c r="G140" s="52">
        <v>96515.146308672018</v>
      </c>
      <c r="H140" s="52"/>
      <c r="I140" s="52"/>
      <c r="J140" s="52"/>
      <c r="K140" s="52"/>
      <c r="L140" s="52"/>
      <c r="M140" s="52">
        <f t="shared" si="9"/>
        <v>98252.41894222812</v>
      </c>
      <c r="N140" s="52"/>
      <c r="O140" s="52">
        <f t="shared" si="10"/>
        <v>100020.96248318822</v>
      </c>
      <c r="P140" s="52"/>
      <c r="R140" s="52"/>
    </row>
    <row r="141" spans="1:18" s="6" customFormat="1" ht="12.75" customHeight="1" x14ac:dyDescent="0.2">
      <c r="A141" s="60"/>
      <c r="B141" s="64"/>
      <c r="C141" s="48">
        <v>98</v>
      </c>
      <c r="D141" s="50"/>
      <c r="E141" s="49" t="s">
        <v>2</v>
      </c>
      <c r="F141" s="52">
        <v>9</v>
      </c>
      <c r="G141" s="52">
        <v>90297.580764874088</v>
      </c>
      <c r="H141" s="52"/>
      <c r="I141" s="52"/>
      <c r="J141" s="52"/>
      <c r="K141" s="52"/>
      <c r="L141" s="52"/>
      <c r="M141" s="52">
        <f t="shared" si="9"/>
        <v>91922.937218641819</v>
      </c>
      <c r="N141" s="52"/>
      <c r="O141" s="52">
        <f t="shared" si="10"/>
        <v>93577.55008857738</v>
      </c>
      <c r="P141" s="52"/>
      <c r="R141" s="52"/>
    </row>
    <row r="142" spans="1:18" s="6" customFormat="1" ht="12.75" customHeight="1" x14ac:dyDescent="0.2">
      <c r="A142" s="60"/>
      <c r="B142" s="64"/>
      <c r="C142" s="48">
        <v>99</v>
      </c>
      <c r="D142" s="50"/>
      <c r="E142" s="49" t="s">
        <v>80</v>
      </c>
      <c r="F142" s="52">
        <v>1</v>
      </c>
      <c r="G142" s="52">
        <v>90297.511431192004</v>
      </c>
      <c r="H142" s="52"/>
      <c r="I142" s="52"/>
      <c r="J142" s="52"/>
      <c r="K142" s="52"/>
      <c r="L142" s="52"/>
      <c r="M142" s="52">
        <f t="shared" si="9"/>
        <v>91922.866636953462</v>
      </c>
      <c r="N142" s="52"/>
      <c r="O142" s="52">
        <f t="shared" si="10"/>
        <v>93577.478236418625</v>
      </c>
      <c r="P142" s="52"/>
      <c r="R142" s="52"/>
    </row>
    <row r="143" spans="1:18" s="6" customFormat="1" ht="12.75" customHeight="1" x14ac:dyDescent="0.2">
      <c r="A143" s="60"/>
      <c r="B143" s="64"/>
      <c r="C143" s="48">
        <v>100</v>
      </c>
      <c r="D143" s="50"/>
      <c r="E143" s="49" t="s">
        <v>75</v>
      </c>
      <c r="F143" s="52">
        <v>1</v>
      </c>
      <c r="G143" s="52">
        <v>83072.680213822445</v>
      </c>
      <c r="H143" s="52"/>
      <c r="I143" s="52"/>
      <c r="J143" s="52"/>
      <c r="K143" s="52"/>
      <c r="L143" s="52"/>
      <c r="M143" s="52">
        <f t="shared" si="9"/>
        <v>84567.98845767125</v>
      </c>
      <c r="N143" s="52"/>
      <c r="O143" s="52">
        <f t="shared" si="10"/>
        <v>86090.212249909338</v>
      </c>
      <c r="P143" s="52"/>
      <c r="R143" s="52"/>
    </row>
    <row r="144" spans="1:18" s="6" customFormat="1" ht="12.75" customHeight="1" x14ac:dyDescent="0.2">
      <c r="A144" s="60"/>
      <c r="B144" s="64"/>
      <c r="C144" s="48">
        <v>101</v>
      </c>
      <c r="D144" s="50"/>
      <c r="E144" s="49" t="s">
        <v>81</v>
      </c>
      <c r="F144" s="52">
        <v>2</v>
      </c>
      <c r="G144" s="52">
        <v>47678.35137890761</v>
      </c>
      <c r="H144" s="52"/>
      <c r="I144" s="52"/>
      <c r="J144" s="52"/>
      <c r="K144" s="52"/>
      <c r="L144" s="55"/>
      <c r="M144" s="52">
        <f t="shared" si="9"/>
        <v>48536.561703727944</v>
      </c>
      <c r="N144" s="55"/>
      <c r="O144" s="52">
        <f t="shared" si="10"/>
        <v>49410.219814395052</v>
      </c>
      <c r="P144" s="52"/>
      <c r="R144" s="52"/>
    </row>
    <row r="145" spans="1:19" s="6" customFormat="1" ht="12.75" customHeight="1" x14ac:dyDescent="0.2">
      <c r="A145" s="60"/>
      <c r="B145" s="64"/>
      <c r="C145" s="48"/>
      <c r="D145" s="50"/>
      <c r="E145" s="65" t="s">
        <v>1</v>
      </c>
      <c r="F145" s="53">
        <f>SUM(F134:F144)</f>
        <v>29</v>
      </c>
      <c r="G145" s="52"/>
      <c r="H145" s="53">
        <f>SUM(H134:H144)</f>
        <v>0</v>
      </c>
      <c r="I145" s="52"/>
      <c r="J145" s="53">
        <f>SUM(J134:J144)</f>
        <v>0</v>
      </c>
      <c r="K145" s="52"/>
      <c r="L145" s="52">
        <f>SUM(L134:L144)</f>
        <v>0</v>
      </c>
      <c r="M145" s="52"/>
      <c r="N145" s="52">
        <f>SUM(N134:N144)</f>
        <v>0</v>
      </c>
      <c r="O145" s="52"/>
      <c r="P145" s="53">
        <f>SUM(P134:P144)</f>
        <v>0</v>
      </c>
      <c r="Q145" s="52"/>
      <c r="R145" s="53">
        <f>SUM(R134:R144)</f>
        <v>0</v>
      </c>
      <c r="S145" s="52"/>
    </row>
    <row r="146" spans="1:19" s="6" customFormat="1" ht="12.75" customHeight="1" x14ac:dyDescent="0.2">
      <c r="A146" s="60"/>
      <c r="B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s="6" customFormat="1" ht="12.75" customHeight="1" x14ac:dyDescent="0.2">
      <c r="A147" s="60"/>
      <c r="B147" s="5"/>
      <c r="E147" s="78" t="s">
        <v>6</v>
      </c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1:19" s="6" customFormat="1" ht="12.75" customHeight="1" x14ac:dyDescent="0.2">
      <c r="A148" s="60"/>
      <c r="B148" s="5"/>
      <c r="E148" s="78" t="s">
        <v>100</v>
      </c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1:19" s="6" customFormat="1" ht="12.75" customHeight="1" x14ac:dyDescent="0.2">
      <c r="A149" s="60"/>
      <c r="B149" s="5" t="s">
        <v>162</v>
      </c>
      <c r="C149" s="48">
        <v>102</v>
      </c>
      <c r="E149" s="78" t="s">
        <v>163</v>
      </c>
      <c r="F149" s="52">
        <v>3</v>
      </c>
      <c r="G149" s="52" t="s">
        <v>164</v>
      </c>
      <c r="H149" s="52"/>
      <c r="I149" s="52"/>
      <c r="J149" s="52"/>
      <c r="K149" s="52"/>
      <c r="L149" s="52"/>
      <c r="M149" s="52" t="s">
        <v>164</v>
      </c>
      <c r="N149" s="52"/>
      <c r="O149" s="52" t="s">
        <v>164</v>
      </c>
    </row>
    <row r="150" spans="1:19" s="6" customFormat="1" ht="12.75" customHeight="1" x14ac:dyDescent="0.2">
      <c r="A150" s="60"/>
      <c r="B150" s="5" t="s">
        <v>197</v>
      </c>
      <c r="C150" s="48">
        <v>103</v>
      </c>
      <c r="E150" s="78" t="s">
        <v>198</v>
      </c>
      <c r="F150" s="52">
        <v>6</v>
      </c>
      <c r="G150" s="52" t="s">
        <v>175</v>
      </c>
      <c r="H150" s="52"/>
      <c r="I150" s="52"/>
      <c r="J150" s="52"/>
      <c r="K150" s="52"/>
      <c r="L150" s="52"/>
      <c r="M150" s="52" t="s">
        <v>175</v>
      </c>
      <c r="N150" s="52"/>
      <c r="O150" s="52" t="s">
        <v>175</v>
      </c>
    </row>
    <row r="151" spans="1:19" s="6" customFormat="1" ht="12.75" customHeight="1" x14ac:dyDescent="0.2">
      <c r="A151" s="60"/>
      <c r="B151" s="5" t="s">
        <v>181</v>
      </c>
      <c r="C151" s="48">
        <v>104</v>
      </c>
      <c r="E151" s="78" t="s">
        <v>182</v>
      </c>
      <c r="F151" s="52">
        <v>3</v>
      </c>
      <c r="G151" s="52" t="s">
        <v>183</v>
      </c>
      <c r="H151" s="52"/>
      <c r="I151" s="52"/>
      <c r="J151" s="52"/>
      <c r="K151" s="52"/>
      <c r="L151" s="52"/>
      <c r="M151" s="52" t="s">
        <v>183</v>
      </c>
      <c r="N151" s="52"/>
      <c r="O151" s="52" t="s">
        <v>183</v>
      </c>
    </row>
    <row r="152" spans="1:19" s="6" customFormat="1" ht="12.75" customHeight="1" x14ac:dyDescent="0.2">
      <c r="A152" s="60"/>
      <c r="B152" s="5" t="s">
        <v>199</v>
      </c>
      <c r="C152" s="48">
        <v>105</v>
      </c>
      <c r="E152" s="78" t="s">
        <v>200</v>
      </c>
      <c r="F152" s="52">
        <v>1</v>
      </c>
      <c r="G152" s="52" t="s">
        <v>183</v>
      </c>
      <c r="H152" s="52"/>
      <c r="I152" s="52"/>
      <c r="J152" s="52"/>
      <c r="K152" s="52"/>
      <c r="L152" s="52"/>
      <c r="M152" s="52" t="s">
        <v>183</v>
      </c>
      <c r="N152" s="52"/>
      <c r="O152" s="52" t="s">
        <v>183</v>
      </c>
    </row>
    <row r="153" spans="1:19" s="6" customFormat="1" ht="12.75" customHeight="1" x14ac:dyDescent="0.2">
      <c r="A153" s="60"/>
      <c r="B153" s="5" t="s">
        <v>194</v>
      </c>
      <c r="C153" s="48">
        <v>106</v>
      </c>
      <c r="E153" s="6" t="s">
        <v>195</v>
      </c>
      <c r="F153" s="52">
        <v>4</v>
      </c>
      <c r="G153" s="52" t="s">
        <v>196</v>
      </c>
      <c r="H153" s="52"/>
      <c r="I153" s="52"/>
      <c r="J153" s="52"/>
      <c r="K153" s="52"/>
      <c r="L153" s="52"/>
      <c r="M153" s="52" t="s">
        <v>196</v>
      </c>
      <c r="N153" s="52"/>
      <c r="O153" s="52" t="s">
        <v>196</v>
      </c>
    </row>
    <row r="154" spans="1:19" s="6" customFormat="1" ht="12.75" customHeight="1" x14ac:dyDescent="0.2">
      <c r="A154" s="60"/>
      <c r="B154" s="5" t="s">
        <v>201</v>
      </c>
      <c r="C154" s="48">
        <v>107</v>
      </c>
      <c r="E154" s="78" t="s">
        <v>202</v>
      </c>
      <c r="F154" s="52">
        <v>3</v>
      </c>
      <c r="G154" s="52" t="s">
        <v>196</v>
      </c>
      <c r="H154" s="52"/>
      <c r="I154" s="52"/>
      <c r="J154" s="52"/>
      <c r="K154" s="52"/>
      <c r="L154" s="52"/>
      <c r="M154" s="52" t="s">
        <v>196</v>
      </c>
      <c r="N154" s="52"/>
      <c r="O154" s="52" t="s">
        <v>196</v>
      </c>
    </row>
    <row r="155" spans="1:19" s="6" customFormat="1" ht="12.75" customHeight="1" x14ac:dyDescent="0.2">
      <c r="A155" s="60"/>
      <c r="B155" s="5"/>
      <c r="E155" s="65" t="s">
        <v>1</v>
      </c>
      <c r="F155" s="53">
        <f>SUM(F149:F154)</f>
        <v>20</v>
      </c>
      <c r="G155" s="52"/>
      <c r="H155" s="53">
        <f>SUM(H149:H154)</f>
        <v>0</v>
      </c>
      <c r="I155" s="52"/>
      <c r="J155" s="53">
        <f>SUM(J149:J154)</f>
        <v>0</v>
      </c>
      <c r="K155" s="52"/>
      <c r="L155" s="53">
        <f>SUM(L149:L154)</f>
        <v>0</v>
      </c>
      <c r="M155" s="52"/>
      <c r="N155" s="53">
        <f>SUM(N149:N154)</f>
        <v>0</v>
      </c>
      <c r="O155" s="52"/>
      <c r="P155" s="53">
        <f>SUM(P149:P154)</f>
        <v>0</v>
      </c>
      <c r="R155" s="53">
        <f>SUM(R149:R154)</f>
        <v>0</v>
      </c>
    </row>
    <row r="156" spans="1:19" s="6" customFormat="1" ht="12.75" customHeight="1" x14ac:dyDescent="0.2">
      <c r="A156" s="60"/>
      <c r="B156" s="64"/>
      <c r="C156" s="48"/>
      <c r="D156" s="50"/>
      <c r="E156" s="65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1:19" s="6" customFormat="1" ht="12.75" customHeight="1" x14ac:dyDescent="0.2">
      <c r="A157" s="59"/>
      <c r="B157" s="59"/>
      <c r="C157" s="4"/>
      <c r="D157" s="11"/>
      <c r="E157" s="10" t="s">
        <v>0</v>
      </c>
      <c r="F157" s="53">
        <f>F155+F145+F130+F106+F61+F117</f>
        <v>645</v>
      </c>
      <c r="G157" s="52"/>
      <c r="H157" s="53">
        <f>H155+H145+H130+H106+H61+H117</f>
        <v>0</v>
      </c>
      <c r="I157" s="52"/>
      <c r="J157" s="53">
        <f>J155+J145+J130+J106+J61+J117</f>
        <v>0</v>
      </c>
      <c r="K157" s="52"/>
      <c r="L157" s="53">
        <f>L155+L145+L130+L106+L61+L117</f>
        <v>0</v>
      </c>
      <c r="M157" s="52"/>
      <c r="N157" s="53">
        <f>N155+N145+N130+N106+N61+N117</f>
        <v>0</v>
      </c>
      <c r="O157" s="52"/>
      <c r="P157" s="53">
        <f>P155+P145+P130+P106+P61+P117</f>
        <v>0</v>
      </c>
      <c r="Q157" s="52"/>
      <c r="R157" s="53">
        <f>R155+R145+R130+R106+R61+R117</f>
        <v>0</v>
      </c>
      <c r="S157" s="52"/>
    </row>
    <row r="158" spans="1:19" s="6" customFormat="1" ht="12.75" customHeight="1" x14ac:dyDescent="0.2">
      <c r="A158" s="59"/>
      <c r="B158" s="59"/>
      <c r="C158" s="4"/>
      <c r="E158" s="7"/>
      <c r="F158" s="2"/>
      <c r="G158" s="5"/>
      <c r="H158" s="5"/>
      <c r="J158" s="5"/>
      <c r="K158" s="52"/>
      <c r="P158" s="5"/>
      <c r="Q158" s="5"/>
      <c r="R158" s="5"/>
      <c r="S158" s="5"/>
    </row>
    <row r="159" spans="1:19" s="6" customFormat="1" ht="12.75" customHeight="1" x14ac:dyDescent="0.2">
      <c r="A159" s="59"/>
      <c r="B159" s="59"/>
      <c r="C159" s="4"/>
      <c r="E159" s="7"/>
      <c r="F159" s="2"/>
      <c r="G159" s="5"/>
      <c r="H159" s="5"/>
      <c r="J159" s="5"/>
      <c r="K159" s="52"/>
      <c r="P159" s="5"/>
      <c r="Q159" s="5"/>
      <c r="R159" s="5"/>
      <c r="S159" s="5"/>
    </row>
    <row r="160" spans="1:19" s="6" customFormat="1" ht="12.75" customHeight="1" x14ac:dyDescent="0.2">
      <c r="A160" s="59"/>
      <c r="B160" s="59"/>
      <c r="C160" s="4"/>
      <c r="E160" s="7"/>
      <c r="F160" s="2"/>
      <c r="G160" s="5"/>
      <c r="H160" s="5"/>
      <c r="J160" s="5"/>
      <c r="P160" s="5"/>
      <c r="Q160" s="5"/>
      <c r="R160" s="5"/>
      <c r="S160" s="5"/>
    </row>
    <row r="161" spans="1:19" s="6" customFormat="1" ht="12.75" customHeight="1" x14ac:dyDescent="0.2">
      <c r="A161" s="59"/>
      <c r="B161" s="59"/>
      <c r="C161" s="4"/>
      <c r="E161" s="7"/>
      <c r="F161" s="2"/>
      <c r="G161" s="5"/>
      <c r="H161" s="5"/>
      <c r="J161" s="5"/>
      <c r="P161" s="5"/>
      <c r="Q161" s="5"/>
      <c r="R161" s="5"/>
      <c r="S161" s="5"/>
    </row>
    <row r="162" spans="1:19" s="6" customFormat="1" ht="12.75" customHeight="1" x14ac:dyDescent="0.2">
      <c r="A162" s="59"/>
      <c r="B162" s="59"/>
      <c r="C162" s="4"/>
      <c r="E162" s="7"/>
      <c r="F162" s="2"/>
      <c r="G162" s="5"/>
      <c r="H162" s="5"/>
      <c r="J162" s="5"/>
      <c r="P162" s="5"/>
      <c r="Q162" s="5"/>
      <c r="R162" s="5"/>
      <c r="S162" s="5"/>
    </row>
    <row r="163" spans="1:19" s="6" customFormat="1" ht="12.75" customHeight="1" x14ac:dyDescent="0.2">
      <c r="A163" s="59"/>
      <c r="B163" s="59"/>
      <c r="C163" s="4"/>
      <c r="E163" s="7"/>
      <c r="F163" s="2"/>
      <c r="G163" s="5"/>
      <c r="H163" s="5"/>
      <c r="J163" s="5"/>
      <c r="P163" s="5"/>
      <c r="Q163" s="5"/>
      <c r="R163" s="5"/>
      <c r="S163" s="5"/>
    </row>
    <row r="164" spans="1:19" s="6" customFormat="1" ht="12.75" customHeight="1" x14ac:dyDescent="0.2">
      <c r="A164" s="59"/>
      <c r="B164" s="59"/>
      <c r="C164" s="4"/>
      <c r="E164" s="7"/>
      <c r="F164" s="2"/>
      <c r="G164" s="5"/>
      <c r="H164" s="5"/>
      <c r="J164" s="5"/>
      <c r="P164" s="5"/>
      <c r="Q164" s="5"/>
      <c r="R164" s="5"/>
      <c r="S164" s="5"/>
    </row>
    <row r="165" spans="1:19" s="6" customFormat="1" ht="12.75" customHeight="1" x14ac:dyDescent="0.2">
      <c r="A165" s="59"/>
      <c r="B165" s="59"/>
      <c r="C165" s="4"/>
      <c r="E165" s="7"/>
      <c r="F165" s="2"/>
      <c r="G165" s="5"/>
      <c r="H165" s="5"/>
      <c r="J165" s="5"/>
      <c r="P165" s="5"/>
      <c r="Q165" s="5"/>
      <c r="R165" s="5"/>
      <c r="S165" s="5"/>
    </row>
    <row r="166" spans="1:19" s="6" customFormat="1" ht="12.75" customHeight="1" x14ac:dyDescent="0.2">
      <c r="A166" s="59"/>
      <c r="B166" s="59"/>
      <c r="C166" s="4"/>
      <c r="E166" s="7"/>
      <c r="F166" s="2"/>
      <c r="G166" s="5"/>
      <c r="H166" s="5"/>
      <c r="J166" s="5"/>
      <c r="P166" s="5"/>
      <c r="Q166" s="5"/>
      <c r="R166" s="5"/>
      <c r="S166" s="5"/>
    </row>
    <row r="167" spans="1:19" s="6" customFormat="1" ht="12.75" customHeight="1" x14ac:dyDescent="0.2">
      <c r="A167" s="59"/>
      <c r="B167" s="59"/>
      <c r="C167" s="4"/>
      <c r="E167" s="7"/>
      <c r="F167" s="2"/>
      <c r="G167" s="5"/>
      <c r="H167" s="5"/>
      <c r="J167" s="5"/>
      <c r="P167" s="5"/>
      <c r="Q167" s="5"/>
      <c r="R167" s="5"/>
      <c r="S167" s="5"/>
    </row>
    <row r="168" spans="1:19" s="6" customFormat="1" ht="12.75" customHeight="1" x14ac:dyDescent="0.2">
      <c r="A168" s="59"/>
      <c r="B168" s="59"/>
      <c r="C168" s="4"/>
      <c r="E168" s="7"/>
      <c r="F168" s="2"/>
      <c r="G168" s="5"/>
      <c r="H168" s="5"/>
      <c r="J168" s="5"/>
      <c r="P168" s="5"/>
      <c r="Q168" s="5"/>
      <c r="R168" s="5"/>
      <c r="S168" s="5"/>
    </row>
    <row r="169" spans="1:19" s="6" customFormat="1" ht="12.75" customHeight="1" x14ac:dyDescent="0.2">
      <c r="A169" s="59"/>
      <c r="B169" s="59"/>
      <c r="C169" s="4"/>
      <c r="E169" s="7"/>
      <c r="F169" s="2"/>
      <c r="G169" s="5"/>
      <c r="H169" s="5"/>
      <c r="J169" s="5"/>
      <c r="P169" s="5"/>
      <c r="Q169" s="5"/>
      <c r="R169" s="5"/>
      <c r="S169" s="5"/>
    </row>
    <row r="170" spans="1:19" s="6" customFormat="1" ht="12.75" customHeight="1" x14ac:dyDescent="0.2">
      <c r="A170" s="59"/>
      <c r="B170" s="59"/>
      <c r="C170" s="4"/>
      <c r="E170" s="7"/>
      <c r="F170" s="2"/>
      <c r="G170" s="5"/>
      <c r="H170" s="5"/>
      <c r="J170" s="5"/>
      <c r="P170" s="5"/>
      <c r="Q170" s="5"/>
      <c r="R170" s="5"/>
      <c r="S170" s="5"/>
    </row>
    <row r="171" spans="1:19" s="6" customFormat="1" ht="12.75" customHeight="1" x14ac:dyDescent="0.2">
      <c r="A171" s="59"/>
      <c r="B171" s="59"/>
      <c r="C171" s="4"/>
      <c r="E171" s="7"/>
      <c r="F171" s="2"/>
      <c r="G171" s="5"/>
      <c r="H171" s="5"/>
      <c r="J171" s="5"/>
      <c r="P171" s="5"/>
      <c r="Q171" s="5"/>
      <c r="R171" s="5"/>
      <c r="S171" s="5"/>
    </row>
    <row r="172" spans="1:19" s="6" customFormat="1" ht="12.75" customHeight="1" x14ac:dyDescent="0.2">
      <c r="A172" s="59"/>
      <c r="B172" s="59"/>
      <c r="C172" s="4"/>
      <c r="E172" s="7"/>
      <c r="F172" s="2"/>
      <c r="G172" s="5"/>
      <c r="H172" s="5"/>
      <c r="J172" s="5"/>
      <c r="P172" s="5"/>
      <c r="Q172" s="5"/>
      <c r="R172" s="5"/>
      <c r="S172" s="5"/>
    </row>
    <row r="173" spans="1:19" s="6" customFormat="1" ht="12.75" customHeight="1" x14ac:dyDescent="0.2">
      <c r="A173" s="59"/>
      <c r="B173" s="59"/>
      <c r="C173" s="4"/>
      <c r="E173" s="7"/>
      <c r="F173" s="2"/>
      <c r="G173" s="5"/>
      <c r="H173" s="5"/>
      <c r="J173" s="5"/>
      <c r="P173" s="5"/>
      <c r="Q173" s="5"/>
      <c r="R173" s="5"/>
      <c r="S173" s="5"/>
    </row>
    <row r="174" spans="1:19" s="6" customFormat="1" ht="12.75" customHeight="1" x14ac:dyDescent="0.2">
      <c r="A174" s="59"/>
      <c r="B174" s="59"/>
      <c r="C174" s="4"/>
      <c r="E174" s="7"/>
      <c r="F174" s="2"/>
      <c r="G174" s="5"/>
      <c r="H174" s="5"/>
      <c r="J174" s="5"/>
      <c r="P174" s="5"/>
      <c r="Q174" s="5"/>
      <c r="R174" s="5"/>
      <c r="S174" s="5"/>
    </row>
    <row r="175" spans="1:19" s="6" customFormat="1" ht="12.75" customHeight="1" x14ac:dyDescent="0.2">
      <c r="A175" s="59"/>
      <c r="B175" s="59"/>
      <c r="C175" s="4"/>
      <c r="E175" s="7"/>
      <c r="F175" s="2"/>
      <c r="G175" s="5"/>
      <c r="H175" s="5"/>
      <c r="J175" s="5"/>
      <c r="P175" s="5"/>
      <c r="Q175" s="5"/>
      <c r="R175" s="5"/>
      <c r="S175" s="5"/>
    </row>
    <row r="176" spans="1:19" s="6" customFormat="1" ht="12.75" customHeight="1" x14ac:dyDescent="0.2">
      <c r="A176" s="59"/>
      <c r="B176" s="59"/>
      <c r="C176" s="4"/>
      <c r="E176" s="7"/>
      <c r="F176" s="2"/>
      <c r="G176" s="5"/>
      <c r="H176" s="5"/>
      <c r="J176" s="5"/>
      <c r="P176" s="5"/>
      <c r="Q176" s="5"/>
      <c r="R176" s="5"/>
      <c r="S176" s="5"/>
    </row>
    <row r="177" spans="1:19" s="6" customFormat="1" ht="12.75" customHeight="1" x14ac:dyDescent="0.2">
      <c r="A177" s="59"/>
      <c r="B177" s="59"/>
      <c r="C177" s="4"/>
      <c r="E177" s="7"/>
      <c r="F177" s="2"/>
      <c r="G177" s="5"/>
      <c r="H177" s="5"/>
      <c r="J177" s="5"/>
      <c r="P177" s="5"/>
      <c r="Q177" s="5"/>
      <c r="R177" s="5"/>
      <c r="S177" s="5"/>
    </row>
    <row r="178" spans="1:19" s="6" customFormat="1" ht="12.75" customHeight="1" x14ac:dyDescent="0.2">
      <c r="A178" s="59"/>
      <c r="B178" s="59"/>
      <c r="C178" s="4"/>
      <c r="E178" s="7"/>
      <c r="F178" s="2"/>
      <c r="G178" s="5"/>
      <c r="H178" s="5"/>
      <c r="J178" s="5"/>
      <c r="P178" s="5"/>
      <c r="Q178" s="5"/>
      <c r="R178" s="5"/>
      <c r="S178" s="5"/>
    </row>
    <row r="179" spans="1:19" s="6" customFormat="1" ht="12.75" customHeight="1" x14ac:dyDescent="0.2">
      <c r="A179" s="59"/>
      <c r="B179" s="59"/>
      <c r="C179" s="4"/>
      <c r="E179" s="7"/>
      <c r="F179" s="2"/>
      <c r="G179" s="5"/>
      <c r="H179" s="5"/>
      <c r="J179" s="5"/>
      <c r="P179" s="5"/>
      <c r="Q179" s="5"/>
      <c r="R179" s="5"/>
      <c r="S179" s="5"/>
    </row>
    <row r="180" spans="1:19" s="6" customFormat="1" ht="12.75" customHeight="1" x14ac:dyDescent="0.2">
      <c r="A180" s="59"/>
      <c r="B180" s="59"/>
      <c r="C180" s="4"/>
      <c r="E180" s="7"/>
      <c r="F180" s="2"/>
      <c r="G180" s="5"/>
      <c r="H180" s="5"/>
      <c r="J180" s="5"/>
      <c r="P180" s="5"/>
      <c r="Q180" s="5"/>
      <c r="R180" s="5"/>
      <c r="S180" s="5"/>
    </row>
    <row r="181" spans="1:19" s="6" customFormat="1" ht="12.75" customHeight="1" x14ac:dyDescent="0.2">
      <c r="A181" s="63"/>
      <c r="B181" s="63"/>
      <c r="C181" s="4"/>
      <c r="D181" s="9"/>
      <c r="E181" s="9"/>
      <c r="F181" s="8"/>
      <c r="G181" s="5"/>
      <c r="H181" s="5"/>
      <c r="J181" s="5"/>
      <c r="P181" s="5"/>
      <c r="Q181" s="5"/>
      <c r="R181" s="5"/>
      <c r="S181" s="5"/>
    </row>
    <row r="182" spans="1:19" s="6" customFormat="1" ht="12.75" customHeight="1" x14ac:dyDescent="0.2">
      <c r="A182" s="59"/>
      <c r="B182" s="59"/>
      <c r="C182" s="4"/>
      <c r="F182" s="5"/>
      <c r="G182" s="5"/>
      <c r="H182" s="5"/>
      <c r="J182" s="5"/>
      <c r="P182" s="5"/>
      <c r="Q182" s="5"/>
      <c r="R182" s="5"/>
      <c r="S182" s="5"/>
    </row>
    <row r="183" spans="1:19" s="6" customFormat="1" ht="12.75" customHeight="1" x14ac:dyDescent="0.2">
      <c r="A183" s="59"/>
      <c r="B183" s="59"/>
      <c r="C183" s="4"/>
      <c r="F183" s="5"/>
      <c r="G183" s="5"/>
      <c r="H183" s="5"/>
      <c r="J183" s="5"/>
      <c r="P183" s="5"/>
      <c r="Q183" s="5"/>
      <c r="R183" s="5"/>
      <c r="S183" s="5"/>
    </row>
    <row r="184" spans="1:19" s="6" customFormat="1" ht="12.75" customHeight="1" x14ac:dyDescent="0.2">
      <c r="A184" s="59"/>
      <c r="B184" s="59"/>
      <c r="C184" s="4"/>
      <c r="E184" s="7"/>
      <c r="F184" s="5"/>
      <c r="G184" s="5"/>
      <c r="H184" s="5"/>
      <c r="J184" s="5"/>
      <c r="P184" s="5"/>
      <c r="Q184" s="5"/>
      <c r="R184" s="5"/>
      <c r="S184" s="5"/>
    </row>
    <row r="185" spans="1:19" s="6" customFormat="1" ht="12.75" customHeight="1" x14ac:dyDescent="0.2">
      <c r="A185" s="59"/>
      <c r="B185" s="59"/>
      <c r="C185" s="4"/>
      <c r="E185" s="7"/>
      <c r="F185" s="5"/>
      <c r="G185" s="5"/>
      <c r="H185" s="5"/>
      <c r="J185" s="5"/>
      <c r="P185" s="5"/>
      <c r="Q185" s="5"/>
      <c r="R185" s="5"/>
      <c r="S185" s="5"/>
    </row>
    <row r="186" spans="1:19" s="6" customFormat="1" ht="12.75" customHeight="1" x14ac:dyDescent="0.2">
      <c r="A186" s="59"/>
      <c r="B186" s="59"/>
      <c r="C186" s="4"/>
      <c r="E186" s="7"/>
      <c r="F186" s="2"/>
      <c r="G186" s="5"/>
      <c r="H186" s="5"/>
      <c r="J186" s="5"/>
      <c r="P186" s="5"/>
      <c r="Q186" s="5"/>
      <c r="R186" s="5"/>
      <c r="S186" s="5"/>
    </row>
    <row r="187" spans="1:19" s="6" customFormat="1" ht="12.75" customHeight="1" x14ac:dyDescent="0.2">
      <c r="A187" s="59"/>
      <c r="B187" s="59"/>
      <c r="C187" s="4"/>
      <c r="E187" s="7"/>
      <c r="F187" s="2"/>
      <c r="G187" s="5"/>
      <c r="H187" s="5"/>
      <c r="J187" s="5"/>
      <c r="P187" s="5"/>
      <c r="Q187" s="5"/>
      <c r="R187" s="5"/>
      <c r="S187" s="5"/>
    </row>
    <row r="188" spans="1:19" s="6" customFormat="1" ht="12.75" customHeight="1" x14ac:dyDescent="0.2">
      <c r="A188" s="59"/>
      <c r="B188" s="59"/>
      <c r="C188" s="4"/>
      <c r="E188" s="7"/>
      <c r="F188" s="2"/>
      <c r="G188" s="5"/>
      <c r="H188" s="5"/>
      <c r="J188" s="5"/>
      <c r="P188" s="5"/>
      <c r="Q188" s="5"/>
      <c r="R188" s="5"/>
      <c r="S188" s="5"/>
    </row>
    <row r="189" spans="1:19" s="6" customFormat="1" ht="12.75" customHeight="1" x14ac:dyDescent="0.2">
      <c r="A189" s="59"/>
      <c r="B189" s="59"/>
      <c r="C189" s="4"/>
      <c r="E189" s="7"/>
      <c r="F189" s="2"/>
      <c r="G189" s="5"/>
      <c r="H189" s="5"/>
      <c r="J189" s="5"/>
      <c r="P189" s="5"/>
      <c r="Q189" s="5"/>
      <c r="R189" s="5"/>
      <c r="S189" s="5"/>
    </row>
    <row r="190" spans="1:19" s="6" customFormat="1" ht="12.75" customHeight="1" x14ac:dyDescent="0.2">
      <c r="A190" s="59"/>
      <c r="B190" s="59"/>
      <c r="C190" s="4"/>
      <c r="E190" s="7"/>
      <c r="F190" s="2"/>
      <c r="G190" s="5"/>
      <c r="H190" s="5"/>
      <c r="J190" s="5"/>
      <c r="P190" s="5"/>
      <c r="Q190" s="5"/>
      <c r="R190" s="5"/>
      <c r="S190" s="5"/>
    </row>
    <row r="191" spans="1:19" s="6" customFormat="1" ht="12.75" customHeight="1" x14ac:dyDescent="0.2">
      <c r="A191" s="59"/>
      <c r="B191" s="59"/>
      <c r="C191" s="4"/>
      <c r="E191" s="7"/>
      <c r="F191" s="2"/>
      <c r="G191" s="5"/>
      <c r="H191" s="5"/>
      <c r="J191" s="5"/>
      <c r="P191" s="5"/>
      <c r="Q191" s="5"/>
      <c r="R191" s="5"/>
      <c r="S191" s="5"/>
    </row>
    <row r="192" spans="1:19" s="6" customFormat="1" ht="12.75" customHeight="1" x14ac:dyDescent="0.2">
      <c r="A192" s="59"/>
      <c r="B192" s="59"/>
      <c r="C192" s="4"/>
      <c r="E192" s="7"/>
      <c r="F192" s="2"/>
      <c r="G192" s="5"/>
      <c r="H192" s="5"/>
      <c r="J192" s="5"/>
      <c r="P192" s="5"/>
      <c r="Q192" s="5"/>
      <c r="R192" s="5"/>
      <c r="S192" s="5"/>
    </row>
    <row r="193" spans="1:19" s="6" customFormat="1" ht="12.75" customHeight="1" x14ac:dyDescent="0.2">
      <c r="A193" s="59"/>
      <c r="B193" s="59"/>
      <c r="C193" s="4"/>
      <c r="E193" s="7"/>
      <c r="F193" s="2"/>
      <c r="G193" s="5"/>
      <c r="H193" s="5"/>
      <c r="J193" s="5"/>
      <c r="P193" s="5"/>
      <c r="Q193" s="5"/>
      <c r="R193" s="5"/>
      <c r="S193" s="5"/>
    </row>
    <row r="194" spans="1:19" s="6" customFormat="1" ht="12.75" customHeight="1" x14ac:dyDescent="0.2">
      <c r="A194" s="59"/>
      <c r="B194" s="59"/>
      <c r="C194" s="4"/>
      <c r="E194" s="7"/>
      <c r="F194" s="2"/>
      <c r="G194" s="5"/>
      <c r="H194" s="5"/>
      <c r="J194" s="5"/>
      <c r="P194" s="5"/>
      <c r="Q194" s="5"/>
      <c r="R194" s="5"/>
      <c r="S194" s="5"/>
    </row>
    <row r="195" spans="1:19" s="6" customFormat="1" ht="12.75" customHeight="1" x14ac:dyDescent="0.2">
      <c r="A195" s="59"/>
      <c r="B195" s="59"/>
      <c r="C195" s="4"/>
      <c r="E195" s="7"/>
      <c r="F195" s="2"/>
      <c r="G195" s="5"/>
      <c r="H195" s="5"/>
      <c r="J195" s="5"/>
      <c r="P195" s="5"/>
      <c r="Q195" s="5"/>
      <c r="R195" s="5"/>
      <c r="S195" s="5"/>
    </row>
    <row r="196" spans="1:19" s="6" customFormat="1" ht="12.75" customHeight="1" x14ac:dyDescent="0.2">
      <c r="A196" s="59"/>
      <c r="B196" s="59"/>
      <c r="C196" s="4"/>
      <c r="E196" s="7"/>
      <c r="F196" s="2"/>
      <c r="G196" s="5"/>
      <c r="H196" s="5"/>
      <c r="J196" s="5"/>
      <c r="P196" s="5"/>
      <c r="Q196" s="5"/>
      <c r="R196" s="5"/>
      <c r="S196" s="5"/>
    </row>
    <row r="197" spans="1:19" s="6" customFormat="1" ht="12.75" customHeight="1" x14ac:dyDescent="0.2">
      <c r="A197" s="59"/>
      <c r="B197" s="59"/>
      <c r="C197" s="4"/>
      <c r="E197" s="7"/>
      <c r="F197" s="2"/>
      <c r="G197" s="5"/>
      <c r="H197" s="5"/>
      <c r="J197" s="5"/>
      <c r="P197" s="5"/>
      <c r="Q197" s="5"/>
      <c r="R197" s="5"/>
      <c r="S197" s="5"/>
    </row>
    <row r="198" spans="1:19" s="6" customFormat="1" ht="12.75" customHeight="1" x14ac:dyDescent="0.2">
      <c r="A198" s="59"/>
      <c r="B198" s="59"/>
      <c r="C198" s="4"/>
      <c r="E198" s="7"/>
      <c r="F198" s="2"/>
      <c r="G198" s="5"/>
      <c r="H198" s="5"/>
      <c r="J198" s="5"/>
      <c r="P198" s="5"/>
      <c r="Q198" s="5"/>
      <c r="R198" s="5"/>
      <c r="S198" s="5"/>
    </row>
    <row r="199" spans="1:19" s="6" customFormat="1" ht="12.75" customHeight="1" x14ac:dyDescent="0.2">
      <c r="A199" s="59"/>
      <c r="B199" s="59"/>
      <c r="C199" s="4"/>
      <c r="E199" s="7"/>
      <c r="F199" s="2"/>
      <c r="G199" s="5"/>
      <c r="H199" s="5"/>
      <c r="J199" s="5"/>
      <c r="P199" s="5"/>
      <c r="Q199" s="5"/>
      <c r="R199" s="5"/>
      <c r="S199" s="5"/>
    </row>
    <row r="200" spans="1:19" s="6" customFormat="1" ht="12.75" customHeight="1" x14ac:dyDescent="0.2">
      <c r="A200" s="59"/>
      <c r="B200" s="59"/>
      <c r="C200" s="4"/>
      <c r="E200" s="7"/>
      <c r="F200" s="2"/>
      <c r="G200" s="5"/>
      <c r="H200" s="5"/>
      <c r="J200" s="5"/>
      <c r="P200" s="5"/>
      <c r="Q200" s="5"/>
      <c r="R200" s="5"/>
      <c r="S200" s="5"/>
    </row>
    <row r="201" spans="1:19" s="6" customFormat="1" ht="12.75" customHeight="1" x14ac:dyDescent="0.2">
      <c r="A201" s="59"/>
      <c r="B201" s="59"/>
      <c r="C201" s="4"/>
      <c r="E201" s="7"/>
      <c r="F201" s="2"/>
      <c r="G201" s="5"/>
      <c r="H201" s="5"/>
      <c r="J201" s="5"/>
      <c r="P201" s="5"/>
      <c r="Q201" s="5"/>
      <c r="R201" s="5"/>
      <c r="S201" s="5"/>
    </row>
    <row r="202" spans="1:19" s="6" customFormat="1" ht="12.75" customHeight="1" x14ac:dyDescent="0.2">
      <c r="A202" s="59"/>
      <c r="B202" s="59"/>
      <c r="C202" s="4"/>
      <c r="E202" s="7"/>
      <c r="F202" s="2"/>
      <c r="G202" s="5"/>
      <c r="H202" s="5"/>
      <c r="J202" s="5"/>
      <c r="P202" s="5"/>
      <c r="Q202" s="5"/>
      <c r="R202" s="5"/>
      <c r="S202" s="5"/>
    </row>
    <row r="203" spans="1:19" s="6" customFormat="1" ht="12.75" customHeight="1" x14ac:dyDescent="0.2">
      <c r="A203" s="59"/>
      <c r="B203" s="59"/>
      <c r="C203" s="4"/>
      <c r="E203" s="7"/>
      <c r="F203" s="2"/>
      <c r="G203" s="5"/>
      <c r="H203" s="5"/>
      <c r="J203" s="5"/>
      <c r="P203" s="5"/>
      <c r="Q203" s="5"/>
      <c r="R203" s="5"/>
      <c r="S203" s="5"/>
    </row>
    <row r="204" spans="1:19" s="6" customFormat="1" ht="12.75" customHeight="1" x14ac:dyDescent="0.2">
      <c r="A204" s="59"/>
      <c r="B204" s="59"/>
      <c r="C204" s="4"/>
      <c r="E204" s="7"/>
      <c r="F204" s="2"/>
      <c r="G204" s="5"/>
      <c r="H204" s="5"/>
      <c r="J204" s="5"/>
      <c r="P204" s="5"/>
      <c r="Q204" s="5"/>
      <c r="R204" s="5"/>
      <c r="S204" s="5"/>
    </row>
    <row r="205" spans="1:19" s="6" customFormat="1" ht="12.75" customHeight="1" x14ac:dyDescent="0.2">
      <c r="A205" s="59"/>
      <c r="B205" s="59"/>
      <c r="C205" s="4"/>
      <c r="E205" s="7"/>
      <c r="F205" s="2"/>
      <c r="G205" s="5"/>
      <c r="H205" s="5"/>
      <c r="J205" s="5"/>
      <c r="P205" s="5"/>
      <c r="Q205" s="5"/>
      <c r="R205" s="5"/>
      <c r="S205" s="5"/>
    </row>
    <row r="206" spans="1:19" s="6" customFormat="1" ht="12.75" customHeight="1" x14ac:dyDescent="0.2">
      <c r="A206" s="59"/>
      <c r="B206" s="59"/>
      <c r="C206" s="4"/>
      <c r="E206" s="7"/>
      <c r="F206" s="2"/>
      <c r="G206" s="5"/>
      <c r="H206" s="5"/>
      <c r="J206" s="5"/>
      <c r="P206" s="5"/>
      <c r="Q206" s="5"/>
      <c r="R206" s="5"/>
      <c r="S206" s="5"/>
    </row>
    <row r="207" spans="1:19" s="6" customFormat="1" ht="12.75" customHeight="1" x14ac:dyDescent="0.2">
      <c r="A207" s="59"/>
      <c r="B207" s="59"/>
      <c r="C207" s="4"/>
      <c r="E207" s="7"/>
      <c r="F207" s="2"/>
      <c r="G207" s="5"/>
      <c r="H207" s="5"/>
      <c r="J207" s="5"/>
      <c r="P207" s="5"/>
      <c r="Q207" s="5"/>
      <c r="R207" s="5"/>
      <c r="S207" s="5"/>
    </row>
    <row r="208" spans="1:19" s="6" customFormat="1" ht="12.75" customHeight="1" x14ac:dyDescent="0.2">
      <c r="A208" s="59"/>
      <c r="B208" s="59"/>
      <c r="C208" s="4"/>
      <c r="E208" s="7"/>
      <c r="F208" s="2"/>
      <c r="G208" s="5"/>
      <c r="H208" s="5"/>
      <c r="J208" s="5"/>
      <c r="P208" s="5"/>
      <c r="Q208" s="5"/>
      <c r="R208" s="5"/>
      <c r="S208" s="5"/>
    </row>
    <row r="209" spans="1:19" s="6" customFormat="1" ht="12.75" customHeight="1" x14ac:dyDescent="0.2">
      <c r="A209" s="59"/>
      <c r="B209" s="59"/>
      <c r="C209" s="4"/>
      <c r="E209" s="7"/>
      <c r="F209" s="2"/>
      <c r="G209" s="5"/>
      <c r="H209" s="5"/>
      <c r="J209" s="5"/>
      <c r="P209" s="5"/>
      <c r="Q209" s="5"/>
      <c r="R209" s="5"/>
      <c r="S209" s="5"/>
    </row>
    <row r="210" spans="1:19" s="6" customFormat="1" ht="12.75" customHeight="1" x14ac:dyDescent="0.2">
      <c r="A210" s="59"/>
      <c r="B210" s="59"/>
      <c r="C210" s="4"/>
      <c r="E210" s="7"/>
      <c r="F210" s="2"/>
      <c r="G210" s="5"/>
      <c r="H210" s="5"/>
      <c r="J210" s="5"/>
      <c r="P210" s="5"/>
      <c r="Q210" s="5"/>
      <c r="R210" s="5"/>
      <c r="S210" s="5"/>
    </row>
    <row r="211" spans="1:19" s="6" customFormat="1" ht="12.75" customHeight="1" x14ac:dyDescent="0.2">
      <c r="A211" s="59"/>
      <c r="B211" s="59"/>
      <c r="C211" s="4"/>
      <c r="E211" s="7"/>
      <c r="F211" s="2"/>
      <c r="G211" s="5"/>
      <c r="H211" s="5"/>
      <c r="J211" s="5"/>
      <c r="P211" s="5"/>
      <c r="Q211" s="5"/>
      <c r="R211" s="5"/>
      <c r="S211" s="5"/>
    </row>
    <row r="212" spans="1:19" s="6" customFormat="1" ht="12.75" customHeight="1" x14ac:dyDescent="0.2">
      <c r="A212" s="59"/>
      <c r="B212" s="59"/>
      <c r="C212" s="4"/>
      <c r="E212" s="7"/>
      <c r="F212" s="2"/>
      <c r="G212" s="5"/>
      <c r="H212" s="5"/>
      <c r="J212" s="5"/>
      <c r="P212" s="5"/>
      <c r="Q212" s="5"/>
      <c r="R212" s="5"/>
      <c r="S212" s="5"/>
    </row>
    <row r="213" spans="1:19" s="6" customFormat="1" ht="12.75" customHeight="1" x14ac:dyDescent="0.2">
      <c r="A213" s="59"/>
      <c r="B213" s="59"/>
      <c r="C213" s="4"/>
      <c r="E213" s="7"/>
      <c r="F213" s="2"/>
      <c r="G213" s="5"/>
      <c r="H213" s="5"/>
      <c r="J213" s="5"/>
      <c r="P213" s="5"/>
      <c r="Q213" s="5"/>
      <c r="R213" s="5"/>
      <c r="S213" s="5"/>
    </row>
    <row r="214" spans="1:19" s="6" customFormat="1" ht="12.75" customHeight="1" x14ac:dyDescent="0.2">
      <c r="A214" s="59"/>
      <c r="B214" s="59"/>
      <c r="C214" s="4"/>
      <c r="E214" s="7"/>
      <c r="F214" s="2"/>
      <c r="G214" s="5"/>
      <c r="H214" s="5"/>
      <c r="J214" s="5"/>
      <c r="P214" s="5"/>
      <c r="Q214" s="5"/>
      <c r="R214" s="5"/>
      <c r="S214" s="5"/>
    </row>
    <row r="215" spans="1:19" s="6" customFormat="1" ht="12.75" customHeight="1" x14ac:dyDescent="0.2">
      <c r="A215" s="59"/>
      <c r="B215" s="59"/>
      <c r="C215" s="4"/>
      <c r="E215" s="7"/>
      <c r="F215" s="2"/>
      <c r="G215" s="5"/>
      <c r="H215" s="5"/>
      <c r="J215" s="5"/>
      <c r="P215" s="5"/>
      <c r="Q215" s="5"/>
      <c r="R215" s="5"/>
      <c r="S215" s="5"/>
    </row>
    <row r="216" spans="1:19" ht="12.75" customHeight="1" x14ac:dyDescent="0.2">
      <c r="D216" s="6"/>
      <c r="E216" s="7"/>
      <c r="G216" s="5"/>
      <c r="H216" s="5"/>
      <c r="I216" s="6"/>
      <c r="J216" s="5"/>
      <c r="K216" s="6"/>
      <c r="L216" s="6"/>
      <c r="M216" s="6"/>
      <c r="N216" s="6"/>
      <c r="O216" s="6"/>
      <c r="P216" s="5"/>
      <c r="Q216" s="5"/>
      <c r="R216" s="5"/>
      <c r="S216" s="5"/>
    </row>
    <row r="217" spans="1:19" ht="12.75" customHeight="1" x14ac:dyDescent="0.2">
      <c r="D217" s="6"/>
      <c r="E217" s="7"/>
      <c r="G217" s="5"/>
      <c r="H217" s="5"/>
      <c r="I217" s="6"/>
      <c r="J217" s="5"/>
      <c r="K217" s="6"/>
      <c r="L217" s="6"/>
      <c r="M217" s="6"/>
      <c r="N217" s="6"/>
      <c r="O217" s="6"/>
      <c r="P217" s="5"/>
      <c r="Q217" s="5"/>
      <c r="R217" s="5"/>
      <c r="S217" s="5"/>
    </row>
    <row r="218" spans="1:19" ht="12.75" customHeight="1" x14ac:dyDescent="0.2">
      <c r="D218" s="6"/>
      <c r="E218" s="7"/>
      <c r="G218" s="5"/>
      <c r="H218" s="5"/>
      <c r="I218" s="6"/>
      <c r="J218" s="5"/>
      <c r="K218" s="6"/>
      <c r="L218" s="6"/>
      <c r="M218" s="6"/>
      <c r="N218" s="6"/>
      <c r="O218" s="6"/>
      <c r="P218" s="5"/>
      <c r="Q218" s="5"/>
      <c r="R218" s="5"/>
      <c r="S218" s="5"/>
    </row>
    <row r="219" spans="1:19" ht="12.75" customHeight="1" x14ac:dyDescent="0.2">
      <c r="D219" s="6"/>
      <c r="E219" s="7"/>
      <c r="G219" s="5"/>
      <c r="H219" s="5"/>
      <c r="I219" s="6"/>
      <c r="J219" s="5"/>
      <c r="K219" s="6"/>
      <c r="L219" s="6"/>
      <c r="M219" s="6"/>
      <c r="N219" s="6"/>
      <c r="O219" s="6"/>
      <c r="P219" s="5"/>
      <c r="Q219" s="5"/>
      <c r="R219" s="5"/>
      <c r="S219" s="5"/>
    </row>
    <row r="220" spans="1:19" ht="12.75" customHeight="1" x14ac:dyDescent="0.2">
      <c r="D220" s="6"/>
      <c r="E220" s="7"/>
      <c r="G220" s="5"/>
      <c r="H220" s="5"/>
      <c r="I220" s="6"/>
      <c r="J220" s="5"/>
      <c r="K220" s="6"/>
      <c r="L220" s="6"/>
      <c r="M220" s="6"/>
      <c r="N220" s="6"/>
      <c r="O220" s="6"/>
      <c r="P220" s="5"/>
      <c r="Q220" s="5"/>
      <c r="R220" s="5"/>
      <c r="S220" s="5"/>
    </row>
    <row r="221" spans="1:19" ht="12.75" customHeight="1" x14ac:dyDescent="0.2">
      <c r="D221" s="6"/>
      <c r="E221" s="7"/>
      <c r="G221" s="5"/>
      <c r="H221" s="5"/>
      <c r="I221" s="6"/>
      <c r="J221" s="5"/>
      <c r="K221" s="6"/>
      <c r="L221" s="6"/>
      <c r="M221" s="6"/>
      <c r="N221" s="6"/>
      <c r="O221" s="6"/>
      <c r="P221" s="5"/>
      <c r="Q221" s="5"/>
      <c r="R221" s="5"/>
      <c r="S221" s="5"/>
    </row>
    <row r="222" spans="1:19" ht="12.75" customHeight="1" x14ac:dyDescent="0.2">
      <c r="D222" s="6"/>
      <c r="E222" s="7"/>
      <c r="G222" s="5"/>
      <c r="H222" s="5"/>
      <c r="I222" s="6"/>
      <c r="J222" s="5"/>
      <c r="K222" s="6"/>
      <c r="L222" s="6"/>
      <c r="M222" s="6"/>
      <c r="N222" s="6"/>
      <c r="O222" s="6"/>
      <c r="P222" s="5"/>
      <c r="Q222" s="5"/>
      <c r="R222" s="5"/>
      <c r="S222" s="5"/>
    </row>
    <row r="223" spans="1:19" ht="12.75" customHeight="1" x14ac:dyDescent="0.2">
      <c r="D223" s="6"/>
      <c r="E223" s="7"/>
      <c r="G223" s="5"/>
      <c r="H223" s="5"/>
      <c r="I223" s="6"/>
      <c r="J223" s="5"/>
      <c r="K223" s="6"/>
      <c r="L223" s="6"/>
      <c r="M223" s="6"/>
      <c r="N223" s="6"/>
      <c r="O223" s="6"/>
      <c r="P223" s="5"/>
      <c r="Q223" s="5"/>
      <c r="R223" s="5"/>
      <c r="S223" s="5"/>
    </row>
    <row r="224" spans="1:19" ht="12.75" customHeight="1" x14ac:dyDescent="0.2">
      <c r="A224" s="63"/>
      <c r="B224" s="63"/>
      <c r="D224" s="9"/>
      <c r="E224" s="9"/>
      <c r="F224" s="8"/>
      <c r="G224" s="5"/>
      <c r="H224" s="5"/>
      <c r="I224" s="6"/>
      <c r="J224" s="5"/>
      <c r="K224" s="6"/>
      <c r="L224" s="6"/>
      <c r="M224" s="6"/>
      <c r="N224" s="6"/>
      <c r="O224" s="6"/>
      <c r="P224" s="5"/>
      <c r="Q224" s="5"/>
      <c r="R224" s="5"/>
      <c r="S224" s="5"/>
    </row>
    <row r="225" spans="4:19" ht="12.75" customHeight="1" x14ac:dyDescent="0.2">
      <c r="D225" s="6"/>
      <c r="E225" s="6"/>
      <c r="F225" s="5"/>
      <c r="G225" s="5"/>
      <c r="H225" s="5"/>
      <c r="I225" s="6"/>
      <c r="J225" s="5"/>
      <c r="K225" s="6"/>
      <c r="L225" s="6"/>
      <c r="M225" s="6"/>
      <c r="N225" s="6"/>
      <c r="O225" s="6"/>
      <c r="P225" s="5"/>
      <c r="Q225" s="5"/>
      <c r="R225" s="5"/>
      <c r="S225" s="5"/>
    </row>
    <row r="226" spans="4:19" ht="12.75" customHeight="1" x14ac:dyDescent="0.2">
      <c r="D226" s="6"/>
      <c r="E226" s="6"/>
      <c r="F226" s="5"/>
      <c r="G226" s="5"/>
      <c r="H226" s="5"/>
      <c r="I226" s="6"/>
      <c r="J226" s="5"/>
      <c r="K226" s="6"/>
      <c r="L226" s="6"/>
      <c r="M226" s="6"/>
      <c r="N226" s="6"/>
      <c r="O226" s="6"/>
      <c r="P226" s="5"/>
      <c r="Q226" s="5"/>
      <c r="R226" s="5"/>
      <c r="S226" s="5"/>
    </row>
    <row r="227" spans="4:19" ht="12.75" customHeight="1" x14ac:dyDescent="0.2">
      <c r="D227" s="6"/>
      <c r="E227" s="7"/>
      <c r="F227" s="5"/>
      <c r="G227" s="5"/>
      <c r="H227" s="5"/>
      <c r="I227" s="6"/>
      <c r="J227" s="5"/>
      <c r="K227" s="6"/>
      <c r="L227" s="6"/>
      <c r="M227" s="6"/>
      <c r="N227" s="6"/>
      <c r="O227" s="6"/>
      <c r="P227" s="5"/>
      <c r="Q227" s="5"/>
      <c r="R227" s="5"/>
      <c r="S227" s="5"/>
    </row>
    <row r="228" spans="4:19" ht="12.75" customHeight="1" x14ac:dyDescent="0.2">
      <c r="D228" s="6"/>
      <c r="E228" s="7"/>
      <c r="F228" s="5"/>
      <c r="G228" s="5"/>
      <c r="H228" s="5"/>
      <c r="I228" s="6"/>
      <c r="J228" s="5"/>
      <c r="K228" s="6"/>
      <c r="L228" s="6"/>
      <c r="M228" s="6"/>
      <c r="N228" s="6"/>
      <c r="O228" s="6"/>
      <c r="P228" s="5"/>
      <c r="Q228" s="5"/>
      <c r="R228" s="5"/>
      <c r="S228" s="5"/>
    </row>
    <row r="229" spans="4:19" ht="12.75" customHeight="1" x14ac:dyDescent="0.2">
      <c r="D229" s="6"/>
      <c r="E229" s="7"/>
      <c r="G229" s="5"/>
      <c r="H229" s="5"/>
      <c r="I229" s="6"/>
      <c r="J229" s="5"/>
      <c r="K229" s="6"/>
      <c r="L229" s="6"/>
      <c r="M229" s="6"/>
      <c r="N229" s="6"/>
      <c r="O229" s="6"/>
      <c r="P229" s="5"/>
      <c r="Q229" s="5"/>
      <c r="R229" s="5"/>
      <c r="S229" s="5"/>
    </row>
    <row r="230" spans="4:19" ht="12.75" customHeight="1" x14ac:dyDescent="0.2">
      <c r="D230" s="6"/>
      <c r="E230" s="7"/>
      <c r="G230" s="5"/>
      <c r="H230" s="5"/>
      <c r="I230" s="6"/>
      <c r="J230" s="5"/>
      <c r="K230" s="6"/>
      <c r="L230" s="6"/>
      <c r="M230" s="6"/>
      <c r="N230" s="6"/>
      <c r="O230" s="6"/>
      <c r="P230" s="5"/>
      <c r="Q230" s="5"/>
      <c r="R230" s="5"/>
      <c r="S230" s="5"/>
    </row>
    <row r="231" spans="4:19" ht="12.75" customHeight="1" x14ac:dyDescent="0.2">
      <c r="D231" s="6"/>
      <c r="E231" s="7"/>
      <c r="G231" s="5"/>
      <c r="H231" s="5"/>
      <c r="I231" s="6"/>
      <c r="J231" s="5"/>
      <c r="K231" s="6"/>
      <c r="L231" s="6"/>
      <c r="M231" s="6"/>
      <c r="N231" s="6"/>
      <c r="O231" s="6"/>
      <c r="P231" s="5"/>
      <c r="Q231" s="5"/>
      <c r="R231" s="5"/>
      <c r="S231" s="5"/>
    </row>
    <row r="232" spans="4:19" ht="12.75" customHeight="1" x14ac:dyDescent="0.2">
      <c r="D232" s="6"/>
      <c r="E232" s="7"/>
      <c r="G232" s="5"/>
      <c r="H232" s="5"/>
      <c r="I232" s="6"/>
      <c r="J232" s="5"/>
      <c r="K232" s="6"/>
      <c r="L232" s="6"/>
      <c r="M232" s="6"/>
      <c r="N232" s="6"/>
      <c r="O232" s="6"/>
      <c r="P232" s="5"/>
      <c r="Q232" s="5"/>
      <c r="R232" s="5"/>
      <c r="S232" s="5"/>
    </row>
    <row r="233" spans="4:19" ht="12.75" customHeight="1" x14ac:dyDescent="0.2">
      <c r="D233" s="6"/>
      <c r="E233" s="7"/>
      <c r="G233" s="5"/>
      <c r="H233" s="5"/>
      <c r="I233" s="6"/>
      <c r="J233" s="5"/>
      <c r="K233" s="6"/>
      <c r="L233" s="6"/>
      <c r="M233" s="6"/>
      <c r="N233" s="6"/>
      <c r="O233" s="6"/>
      <c r="P233" s="5"/>
      <c r="Q233" s="5"/>
      <c r="R233" s="5"/>
      <c r="S233" s="5"/>
    </row>
    <row r="234" spans="4:19" ht="12.75" customHeight="1" x14ac:dyDescent="0.2">
      <c r="D234" s="6"/>
      <c r="E234" s="7"/>
      <c r="G234" s="5"/>
      <c r="H234" s="5"/>
      <c r="I234" s="6"/>
      <c r="J234" s="5"/>
      <c r="K234" s="6"/>
      <c r="L234" s="6"/>
      <c r="M234" s="6"/>
      <c r="N234" s="6"/>
      <c r="O234" s="6"/>
      <c r="P234" s="5"/>
      <c r="Q234" s="5"/>
      <c r="R234" s="5"/>
      <c r="S234" s="5"/>
    </row>
    <row r="235" spans="4:19" ht="12.75" customHeight="1" x14ac:dyDescent="0.2">
      <c r="D235" s="6"/>
      <c r="E235" s="7"/>
      <c r="G235" s="5"/>
      <c r="H235" s="5"/>
      <c r="I235" s="6"/>
      <c r="J235" s="5"/>
      <c r="K235" s="6"/>
      <c r="L235" s="6"/>
      <c r="M235" s="6"/>
      <c r="N235" s="6"/>
      <c r="O235" s="6"/>
      <c r="P235" s="5"/>
      <c r="Q235" s="5"/>
      <c r="R235" s="5"/>
      <c r="S235" s="5"/>
    </row>
    <row r="236" spans="4:19" ht="12.75" customHeight="1" x14ac:dyDescent="0.2">
      <c r="D236" s="6"/>
      <c r="E236" s="7"/>
      <c r="G236" s="5"/>
      <c r="H236" s="5"/>
      <c r="I236" s="6"/>
      <c r="J236" s="5"/>
      <c r="K236" s="6"/>
      <c r="L236" s="6"/>
      <c r="M236" s="6"/>
      <c r="N236" s="6"/>
      <c r="O236" s="6"/>
      <c r="P236" s="5"/>
      <c r="Q236" s="5"/>
      <c r="R236" s="5"/>
      <c r="S236" s="5"/>
    </row>
    <row r="237" spans="4:19" ht="12.75" customHeight="1" x14ac:dyDescent="0.2">
      <c r="D237" s="6"/>
      <c r="E237" s="7"/>
      <c r="G237" s="5"/>
      <c r="H237" s="5"/>
      <c r="I237" s="6"/>
      <c r="J237" s="5"/>
      <c r="K237" s="6"/>
      <c r="L237" s="6"/>
      <c r="M237" s="6"/>
      <c r="N237" s="6"/>
      <c r="O237" s="6"/>
      <c r="P237" s="5"/>
      <c r="Q237" s="5"/>
      <c r="R237" s="5"/>
      <c r="S237" s="5"/>
    </row>
    <row r="238" spans="4:19" ht="12.75" customHeight="1" x14ac:dyDescent="0.2">
      <c r="D238" s="6"/>
      <c r="E238" s="7"/>
      <c r="G238" s="5"/>
      <c r="H238" s="5"/>
      <c r="I238" s="6"/>
      <c r="J238" s="5"/>
      <c r="K238" s="6"/>
      <c r="L238" s="6"/>
      <c r="M238" s="6"/>
      <c r="N238" s="6"/>
      <c r="O238" s="6"/>
      <c r="P238" s="5"/>
      <c r="Q238" s="5"/>
      <c r="R238" s="5"/>
      <c r="S238" s="5"/>
    </row>
    <row r="239" spans="4:19" ht="12.75" customHeight="1" x14ac:dyDescent="0.2">
      <c r="D239" s="6"/>
      <c r="E239" s="7"/>
      <c r="G239" s="5"/>
      <c r="H239" s="5"/>
      <c r="I239" s="6"/>
      <c r="J239" s="5"/>
      <c r="K239" s="6"/>
      <c r="L239" s="6"/>
      <c r="M239" s="6"/>
      <c r="N239" s="6"/>
      <c r="O239" s="6"/>
      <c r="P239" s="5"/>
      <c r="Q239" s="5"/>
      <c r="R239" s="5"/>
      <c r="S239" s="5"/>
    </row>
    <row r="240" spans="4:19" ht="12.75" customHeight="1" x14ac:dyDescent="0.2">
      <c r="D240" s="6"/>
      <c r="E240" s="7"/>
      <c r="G240" s="5"/>
      <c r="H240" s="5"/>
      <c r="I240" s="6"/>
      <c r="J240" s="5"/>
      <c r="K240" s="6"/>
      <c r="L240" s="6"/>
      <c r="M240" s="6"/>
      <c r="N240" s="6"/>
      <c r="O240" s="6"/>
      <c r="P240" s="5"/>
      <c r="Q240" s="5"/>
      <c r="R240" s="5"/>
      <c r="S240" s="5"/>
    </row>
    <row r="241" spans="4:19" ht="12.75" customHeight="1" x14ac:dyDescent="0.2">
      <c r="D241" s="6"/>
      <c r="E241" s="7"/>
      <c r="G241" s="5"/>
      <c r="H241" s="5"/>
      <c r="I241" s="6"/>
      <c r="J241" s="5"/>
      <c r="K241" s="6"/>
      <c r="L241" s="6"/>
      <c r="M241" s="6"/>
      <c r="N241" s="6"/>
      <c r="O241" s="6"/>
      <c r="P241" s="5"/>
      <c r="Q241" s="5"/>
      <c r="R241" s="5"/>
      <c r="S241" s="5"/>
    </row>
    <row r="242" spans="4:19" ht="12.75" customHeight="1" x14ac:dyDescent="0.2">
      <c r="D242" s="6"/>
      <c r="E242" s="7"/>
      <c r="G242" s="5"/>
      <c r="H242" s="5"/>
      <c r="I242" s="6"/>
      <c r="J242" s="5"/>
      <c r="K242" s="6"/>
      <c r="L242" s="6"/>
      <c r="M242" s="6"/>
      <c r="N242" s="6"/>
      <c r="O242" s="6"/>
      <c r="P242" s="5"/>
      <c r="Q242" s="5"/>
      <c r="R242" s="5"/>
      <c r="S242" s="5"/>
    </row>
    <row r="243" spans="4:19" ht="12.75" customHeight="1" x14ac:dyDescent="0.2">
      <c r="D243" s="6"/>
      <c r="E243" s="7"/>
      <c r="G243" s="5"/>
      <c r="H243" s="5"/>
      <c r="I243" s="6"/>
      <c r="J243" s="5"/>
      <c r="K243" s="6"/>
      <c r="L243" s="6"/>
      <c r="M243" s="6"/>
      <c r="N243" s="6"/>
      <c r="O243" s="6"/>
      <c r="P243" s="5"/>
      <c r="Q243" s="5"/>
      <c r="R243" s="5"/>
      <c r="S243" s="5"/>
    </row>
    <row r="244" spans="4:19" ht="12.75" customHeight="1" x14ac:dyDescent="0.2">
      <c r="D244" s="6"/>
      <c r="E244" s="7"/>
      <c r="G244" s="5"/>
      <c r="H244" s="5"/>
      <c r="I244" s="6"/>
      <c r="J244" s="5"/>
      <c r="K244" s="6"/>
      <c r="L244" s="6"/>
      <c r="M244" s="6"/>
      <c r="N244" s="6"/>
      <c r="O244" s="6"/>
      <c r="P244" s="5"/>
      <c r="Q244" s="5"/>
      <c r="R244" s="5"/>
      <c r="S244" s="5"/>
    </row>
    <row r="245" spans="4:19" ht="12.75" customHeight="1" x14ac:dyDescent="0.2">
      <c r="D245" s="6"/>
      <c r="E245" s="7"/>
      <c r="G245" s="5"/>
      <c r="H245" s="5"/>
      <c r="I245" s="6"/>
      <c r="J245" s="5"/>
      <c r="K245" s="6"/>
      <c r="L245" s="6"/>
      <c r="M245" s="6"/>
      <c r="N245" s="6"/>
      <c r="O245" s="6"/>
      <c r="P245" s="5"/>
      <c r="Q245" s="5"/>
      <c r="R245" s="5"/>
      <c r="S245" s="5"/>
    </row>
    <row r="246" spans="4:19" ht="12.75" customHeight="1" x14ac:dyDescent="0.2">
      <c r="D246" s="6"/>
      <c r="E246" s="7"/>
      <c r="G246" s="5"/>
      <c r="H246" s="5"/>
      <c r="I246" s="6"/>
      <c r="J246" s="5"/>
      <c r="K246" s="6"/>
      <c r="L246" s="6"/>
      <c r="M246" s="6"/>
      <c r="N246" s="6"/>
      <c r="O246" s="6"/>
      <c r="P246" s="5"/>
      <c r="Q246" s="5"/>
      <c r="R246" s="5"/>
      <c r="S246" s="5"/>
    </row>
    <row r="247" spans="4:19" ht="12.75" customHeight="1" x14ac:dyDescent="0.2">
      <c r="D247" s="6"/>
      <c r="E247" s="7"/>
      <c r="G247" s="5"/>
      <c r="H247" s="5"/>
      <c r="I247" s="6"/>
      <c r="J247" s="5"/>
      <c r="K247" s="6"/>
      <c r="L247" s="6"/>
      <c r="M247" s="6"/>
      <c r="N247" s="6"/>
      <c r="O247" s="6"/>
      <c r="P247" s="5"/>
      <c r="Q247" s="5"/>
      <c r="R247" s="5"/>
      <c r="S247" s="5"/>
    </row>
    <row r="248" spans="4:19" ht="12.75" customHeight="1" x14ac:dyDescent="0.2">
      <c r="D248" s="6"/>
      <c r="E248" s="7"/>
      <c r="G248" s="5"/>
      <c r="H248" s="5"/>
      <c r="I248" s="6"/>
      <c r="J248" s="5"/>
      <c r="K248" s="6"/>
      <c r="L248" s="6"/>
      <c r="M248" s="6"/>
      <c r="N248" s="6"/>
      <c r="O248" s="6"/>
      <c r="P248" s="5"/>
      <c r="Q248" s="5"/>
      <c r="R248" s="5"/>
      <c r="S248" s="5"/>
    </row>
    <row r="249" spans="4:19" ht="12.75" customHeight="1" x14ac:dyDescent="0.2">
      <c r="D249" s="6"/>
      <c r="E249" s="7"/>
      <c r="G249" s="5"/>
      <c r="H249" s="5"/>
      <c r="I249" s="6"/>
      <c r="J249" s="5"/>
      <c r="K249" s="6"/>
      <c r="L249" s="6"/>
      <c r="M249" s="6"/>
      <c r="N249" s="6"/>
      <c r="O249" s="6"/>
      <c r="P249" s="5"/>
      <c r="Q249" s="5"/>
      <c r="R249" s="5"/>
      <c r="S249" s="5"/>
    </row>
    <row r="250" spans="4:19" ht="12.75" customHeight="1" x14ac:dyDescent="0.2">
      <c r="D250" s="6"/>
      <c r="E250" s="7"/>
      <c r="G250" s="5"/>
      <c r="H250" s="5"/>
      <c r="I250" s="6"/>
      <c r="J250" s="5"/>
      <c r="K250" s="6"/>
      <c r="L250" s="6"/>
      <c r="M250" s="6"/>
      <c r="N250" s="6"/>
      <c r="O250" s="6"/>
      <c r="P250" s="5"/>
      <c r="Q250" s="5"/>
      <c r="R250" s="5"/>
      <c r="S250" s="5"/>
    </row>
    <row r="251" spans="4:19" ht="12.75" customHeight="1" x14ac:dyDescent="0.2">
      <c r="D251" s="6"/>
      <c r="E251" s="7"/>
      <c r="G251" s="5"/>
      <c r="H251" s="5"/>
      <c r="I251" s="6"/>
      <c r="J251" s="5"/>
      <c r="K251" s="6"/>
      <c r="L251" s="6"/>
      <c r="M251" s="6"/>
      <c r="N251" s="6"/>
      <c r="O251" s="6"/>
      <c r="P251" s="5"/>
      <c r="Q251" s="5"/>
      <c r="R251" s="5"/>
      <c r="S251" s="5"/>
    </row>
    <row r="252" spans="4:19" ht="12.75" customHeight="1" x14ac:dyDescent="0.2">
      <c r="D252" s="6"/>
      <c r="E252" s="7"/>
      <c r="G252" s="5"/>
      <c r="H252" s="5"/>
      <c r="I252" s="6"/>
      <c r="J252" s="5"/>
      <c r="K252" s="6"/>
      <c r="L252" s="6"/>
      <c r="M252" s="6"/>
      <c r="N252" s="6"/>
      <c r="O252" s="6"/>
      <c r="P252" s="5"/>
      <c r="Q252" s="5"/>
      <c r="R252" s="5"/>
      <c r="S252" s="5"/>
    </row>
    <row r="253" spans="4:19" ht="12.75" customHeight="1" x14ac:dyDescent="0.2">
      <c r="D253" s="6"/>
      <c r="E253" s="7"/>
      <c r="G253" s="5"/>
      <c r="H253" s="5"/>
      <c r="I253" s="6"/>
      <c r="J253" s="5"/>
      <c r="K253" s="6"/>
      <c r="L253" s="6"/>
      <c r="M253" s="6"/>
      <c r="N253" s="6"/>
      <c r="O253" s="6"/>
      <c r="P253" s="5"/>
      <c r="Q253" s="5"/>
      <c r="R253" s="5"/>
      <c r="S253" s="5"/>
    </row>
    <row r="254" spans="4:19" ht="12.75" customHeight="1" x14ac:dyDescent="0.2">
      <c r="D254" s="6"/>
      <c r="E254" s="7"/>
      <c r="G254" s="5"/>
      <c r="H254" s="5"/>
      <c r="I254" s="6"/>
      <c r="J254" s="5"/>
      <c r="K254" s="6"/>
      <c r="L254" s="6"/>
      <c r="M254" s="6"/>
      <c r="N254" s="6"/>
      <c r="O254" s="6"/>
      <c r="P254" s="5"/>
      <c r="Q254" s="5"/>
      <c r="R254" s="5"/>
      <c r="S254" s="5"/>
    </row>
    <row r="255" spans="4:19" ht="12.75" customHeight="1" x14ac:dyDescent="0.2">
      <c r="D255" s="6"/>
      <c r="E255" s="7"/>
      <c r="G255" s="5"/>
      <c r="H255" s="5"/>
      <c r="I255" s="6"/>
      <c r="J255" s="5"/>
      <c r="K255" s="6"/>
      <c r="L255" s="6"/>
      <c r="M255" s="6"/>
      <c r="N255" s="6"/>
      <c r="O255" s="6"/>
      <c r="P255" s="5"/>
      <c r="Q255" s="5"/>
      <c r="R255" s="5"/>
      <c r="S255" s="5"/>
    </row>
    <row r="256" spans="4:19" ht="12.75" customHeight="1" x14ac:dyDescent="0.2">
      <c r="D256" s="6"/>
      <c r="E256" s="7"/>
      <c r="G256" s="5"/>
      <c r="H256" s="5"/>
      <c r="I256" s="6"/>
      <c r="J256" s="5"/>
      <c r="K256" s="6"/>
      <c r="L256" s="6"/>
      <c r="M256" s="6"/>
      <c r="N256" s="6"/>
      <c r="O256" s="6"/>
      <c r="P256" s="5"/>
      <c r="Q256" s="5"/>
      <c r="R256" s="5"/>
      <c r="S256" s="5"/>
    </row>
    <row r="257" spans="1:19" ht="12.75" customHeight="1" x14ac:dyDescent="0.2">
      <c r="D257" s="6"/>
      <c r="E257" s="7"/>
      <c r="G257" s="5"/>
      <c r="H257" s="5"/>
      <c r="I257" s="6"/>
      <c r="J257" s="5"/>
      <c r="K257" s="6"/>
      <c r="L257" s="6"/>
      <c r="M257" s="6"/>
      <c r="N257" s="6"/>
      <c r="O257" s="6"/>
      <c r="P257" s="5"/>
      <c r="Q257" s="5"/>
      <c r="R257" s="5"/>
      <c r="S257" s="5"/>
    </row>
    <row r="258" spans="1:19" ht="12.75" customHeight="1" x14ac:dyDescent="0.2">
      <c r="D258" s="6"/>
      <c r="E258" s="7"/>
      <c r="G258" s="5"/>
      <c r="H258" s="5"/>
      <c r="I258" s="6"/>
      <c r="J258" s="5"/>
      <c r="K258" s="6"/>
      <c r="L258" s="6"/>
      <c r="M258" s="6"/>
      <c r="N258" s="6"/>
      <c r="O258" s="6"/>
      <c r="P258" s="5"/>
      <c r="Q258" s="5"/>
      <c r="R258" s="5"/>
      <c r="S258" s="5"/>
    </row>
    <row r="259" spans="1:19" ht="12.75" customHeight="1" x14ac:dyDescent="0.2">
      <c r="D259" s="6"/>
      <c r="E259" s="7"/>
      <c r="G259" s="5"/>
      <c r="H259" s="5"/>
      <c r="I259" s="6"/>
      <c r="J259" s="5"/>
      <c r="K259" s="6"/>
      <c r="L259" s="6"/>
      <c r="M259" s="6"/>
      <c r="N259" s="6"/>
      <c r="O259" s="6"/>
      <c r="P259" s="5"/>
      <c r="Q259" s="5"/>
      <c r="R259" s="5"/>
      <c r="S259" s="5"/>
    </row>
    <row r="260" spans="1:19" ht="12.75" customHeight="1" x14ac:dyDescent="0.2">
      <c r="D260" s="6"/>
      <c r="E260" s="7"/>
      <c r="G260" s="5"/>
      <c r="H260" s="5"/>
      <c r="I260" s="6"/>
      <c r="J260" s="5"/>
      <c r="K260" s="6"/>
      <c r="L260" s="6"/>
      <c r="M260" s="6"/>
      <c r="N260" s="6"/>
      <c r="O260" s="6"/>
      <c r="P260" s="5"/>
      <c r="Q260" s="5"/>
      <c r="R260" s="5"/>
      <c r="S260" s="5"/>
    </row>
    <row r="261" spans="1:19" ht="12.75" customHeight="1" x14ac:dyDescent="0.2">
      <c r="D261" s="6"/>
      <c r="E261" s="7"/>
      <c r="G261" s="5"/>
      <c r="H261" s="5"/>
      <c r="I261" s="6"/>
      <c r="J261" s="5"/>
      <c r="K261" s="6"/>
      <c r="L261" s="6"/>
      <c r="M261" s="6"/>
      <c r="N261" s="6"/>
      <c r="O261" s="6"/>
      <c r="P261" s="5"/>
      <c r="Q261" s="5"/>
      <c r="R261" s="5"/>
      <c r="S261" s="5"/>
    </row>
    <row r="262" spans="1:19" ht="12.75" customHeight="1" x14ac:dyDescent="0.2">
      <c r="D262" s="6"/>
      <c r="E262" s="7"/>
      <c r="G262" s="5"/>
      <c r="H262" s="5"/>
      <c r="I262" s="6"/>
      <c r="J262" s="5"/>
      <c r="K262" s="6"/>
      <c r="L262" s="6"/>
      <c r="M262" s="6"/>
      <c r="N262" s="6"/>
      <c r="O262" s="6"/>
      <c r="P262" s="5"/>
      <c r="Q262" s="5"/>
      <c r="R262" s="5"/>
      <c r="S262" s="5"/>
    </row>
    <row r="263" spans="1:19" ht="12.75" customHeight="1" x14ac:dyDescent="0.2">
      <c r="D263" s="6"/>
      <c r="E263" s="7"/>
      <c r="G263" s="5"/>
      <c r="H263" s="5"/>
      <c r="I263" s="6"/>
      <c r="J263" s="5"/>
      <c r="K263" s="6"/>
      <c r="L263" s="6"/>
      <c r="M263" s="6"/>
      <c r="N263" s="6"/>
      <c r="O263" s="6"/>
      <c r="P263" s="5"/>
      <c r="Q263" s="5"/>
      <c r="R263" s="5"/>
      <c r="S263" s="5"/>
    </row>
    <row r="264" spans="1:19" ht="12.75" customHeight="1" x14ac:dyDescent="0.2">
      <c r="D264" s="6"/>
      <c r="E264" s="7"/>
      <c r="G264" s="5"/>
      <c r="H264" s="5"/>
      <c r="I264" s="6"/>
      <c r="J264" s="5"/>
      <c r="K264" s="6"/>
      <c r="L264" s="6"/>
      <c r="M264" s="6"/>
      <c r="N264" s="6"/>
      <c r="O264" s="6"/>
      <c r="P264" s="5"/>
      <c r="Q264" s="5"/>
      <c r="R264" s="5"/>
      <c r="S264" s="5"/>
    </row>
    <row r="265" spans="1:19" ht="12.75" customHeight="1" x14ac:dyDescent="0.2">
      <c r="D265" s="6"/>
      <c r="E265" s="7"/>
      <c r="G265" s="5"/>
      <c r="H265" s="5"/>
      <c r="I265" s="6"/>
      <c r="J265" s="5"/>
      <c r="K265" s="6"/>
      <c r="L265" s="6"/>
      <c r="M265" s="6"/>
      <c r="N265" s="6"/>
      <c r="O265" s="6"/>
      <c r="P265" s="5"/>
      <c r="Q265" s="5"/>
      <c r="R265" s="5"/>
      <c r="S265" s="5"/>
    </row>
    <row r="266" spans="1:19" ht="12.75" customHeight="1" x14ac:dyDescent="0.2">
      <c r="D266" s="6"/>
      <c r="E266" s="7"/>
      <c r="G266" s="5"/>
      <c r="H266" s="5"/>
      <c r="I266" s="6"/>
      <c r="J266" s="5"/>
      <c r="K266" s="6"/>
      <c r="L266" s="6"/>
      <c r="M266" s="6"/>
      <c r="N266" s="6"/>
      <c r="O266" s="6"/>
      <c r="P266" s="5"/>
      <c r="Q266" s="5"/>
      <c r="R266" s="5"/>
      <c r="S266" s="5"/>
    </row>
    <row r="267" spans="1:19" ht="12.75" customHeight="1" x14ac:dyDescent="0.2">
      <c r="A267" s="63"/>
      <c r="B267" s="63"/>
      <c r="D267" s="9"/>
      <c r="E267" s="9"/>
      <c r="F267" s="8"/>
      <c r="G267" s="5"/>
      <c r="H267" s="5"/>
      <c r="I267" s="6"/>
      <c r="J267" s="5"/>
      <c r="K267" s="6"/>
      <c r="L267" s="6"/>
      <c r="M267" s="6"/>
      <c r="N267" s="6"/>
      <c r="O267" s="6"/>
      <c r="P267" s="5"/>
      <c r="Q267" s="5"/>
      <c r="R267" s="5"/>
      <c r="S267" s="5"/>
    </row>
    <row r="268" spans="1:19" ht="12.75" customHeight="1" x14ac:dyDescent="0.2">
      <c r="D268" s="6"/>
      <c r="E268" s="6"/>
      <c r="F268" s="5"/>
      <c r="G268" s="5"/>
      <c r="H268" s="5"/>
      <c r="I268" s="6"/>
      <c r="J268" s="5"/>
      <c r="K268" s="6"/>
      <c r="L268" s="6"/>
      <c r="M268" s="6"/>
      <c r="N268" s="6"/>
      <c r="O268" s="6"/>
      <c r="P268" s="5"/>
      <c r="Q268" s="5"/>
      <c r="R268" s="5"/>
      <c r="S268" s="5"/>
    </row>
    <row r="269" spans="1:19" ht="12.75" customHeight="1" x14ac:dyDescent="0.2">
      <c r="D269" s="6"/>
      <c r="E269" s="6"/>
      <c r="F269" s="5"/>
      <c r="G269" s="5"/>
      <c r="H269" s="5"/>
      <c r="I269" s="6"/>
      <c r="J269" s="5"/>
      <c r="K269" s="6"/>
      <c r="L269" s="6"/>
      <c r="M269" s="6"/>
      <c r="N269" s="6"/>
      <c r="O269" s="6"/>
      <c r="P269" s="5"/>
      <c r="Q269" s="5"/>
      <c r="R269" s="5"/>
      <c r="S269" s="5"/>
    </row>
    <row r="270" spans="1:19" ht="12.75" customHeight="1" x14ac:dyDescent="0.2">
      <c r="D270" s="6"/>
      <c r="E270" s="7"/>
      <c r="F270" s="5"/>
      <c r="G270" s="5"/>
      <c r="H270" s="5"/>
      <c r="I270" s="6"/>
      <c r="J270" s="5"/>
      <c r="K270" s="6"/>
      <c r="L270" s="6"/>
      <c r="M270" s="6"/>
      <c r="N270" s="6"/>
      <c r="O270" s="6"/>
      <c r="P270" s="5"/>
      <c r="Q270" s="5"/>
      <c r="R270" s="5"/>
      <c r="S270" s="5"/>
    </row>
    <row r="271" spans="1:19" ht="12.75" customHeight="1" x14ac:dyDescent="0.2">
      <c r="D271" s="6"/>
      <c r="E271" s="7"/>
      <c r="F271" s="5"/>
      <c r="G271" s="5"/>
      <c r="H271" s="5"/>
      <c r="I271" s="6"/>
      <c r="J271" s="5"/>
      <c r="K271" s="6"/>
      <c r="L271" s="6"/>
      <c r="M271" s="6"/>
      <c r="N271" s="6"/>
      <c r="O271" s="6"/>
      <c r="P271" s="5"/>
      <c r="Q271" s="5"/>
      <c r="R271" s="5"/>
      <c r="S271" s="5"/>
    </row>
    <row r="272" spans="1:19" ht="12.75" customHeight="1" x14ac:dyDescent="0.2">
      <c r="D272" s="6"/>
      <c r="E272" s="7"/>
      <c r="G272" s="5"/>
      <c r="H272" s="5"/>
      <c r="I272" s="6"/>
      <c r="J272" s="5"/>
      <c r="K272" s="6"/>
      <c r="L272" s="6"/>
      <c r="M272" s="6"/>
      <c r="N272" s="6"/>
      <c r="O272" s="6"/>
      <c r="P272" s="5"/>
      <c r="Q272" s="5"/>
      <c r="R272" s="5"/>
      <c r="S272" s="5"/>
    </row>
    <row r="273" spans="4:19" ht="12.75" customHeight="1" x14ac:dyDescent="0.2">
      <c r="D273" s="6"/>
      <c r="E273" s="7"/>
      <c r="G273" s="5"/>
      <c r="H273" s="5"/>
      <c r="I273" s="6"/>
      <c r="J273" s="5"/>
      <c r="K273" s="6"/>
      <c r="L273" s="6"/>
      <c r="M273" s="6"/>
      <c r="N273" s="6"/>
      <c r="O273" s="6"/>
      <c r="P273" s="5"/>
      <c r="Q273" s="5"/>
      <c r="R273" s="5"/>
      <c r="S273" s="5"/>
    </row>
    <row r="274" spans="4:19" ht="12.75" customHeight="1" x14ac:dyDescent="0.2">
      <c r="D274" s="6"/>
      <c r="E274" s="7"/>
      <c r="G274" s="5"/>
      <c r="H274" s="5"/>
      <c r="I274" s="6"/>
      <c r="J274" s="5"/>
      <c r="K274" s="6"/>
      <c r="L274" s="6"/>
      <c r="M274" s="6"/>
      <c r="N274" s="6"/>
      <c r="O274" s="6"/>
      <c r="P274" s="5"/>
      <c r="Q274" s="5"/>
      <c r="R274" s="5"/>
      <c r="S274" s="5"/>
    </row>
    <row r="275" spans="4:19" ht="12.75" customHeight="1" x14ac:dyDescent="0.2">
      <c r="D275" s="6"/>
      <c r="E275" s="7"/>
      <c r="G275" s="5"/>
      <c r="H275" s="5"/>
      <c r="I275" s="6"/>
      <c r="J275" s="5"/>
      <c r="K275" s="6"/>
      <c r="L275" s="6"/>
      <c r="M275" s="6"/>
      <c r="N275" s="6"/>
      <c r="O275" s="6"/>
      <c r="P275" s="5"/>
      <c r="Q275" s="5"/>
      <c r="R275" s="5"/>
      <c r="S275" s="5"/>
    </row>
    <row r="276" spans="4:19" ht="12.75" customHeight="1" x14ac:dyDescent="0.2">
      <c r="D276" s="6"/>
      <c r="E276" s="7"/>
      <c r="G276" s="5"/>
      <c r="H276" s="5"/>
      <c r="I276" s="6"/>
      <c r="J276" s="5"/>
      <c r="K276" s="6"/>
      <c r="L276" s="6"/>
      <c r="M276" s="6"/>
      <c r="N276" s="6"/>
      <c r="O276" s="6"/>
      <c r="P276" s="5"/>
      <c r="Q276" s="5"/>
      <c r="R276" s="5"/>
      <c r="S276" s="5"/>
    </row>
    <row r="277" spans="4:19" ht="12.75" customHeight="1" x14ac:dyDescent="0.2">
      <c r="D277" s="6"/>
      <c r="E277" s="7"/>
      <c r="G277" s="5"/>
      <c r="H277" s="5"/>
      <c r="I277" s="6"/>
      <c r="J277" s="5"/>
      <c r="K277" s="6"/>
      <c r="L277" s="6"/>
      <c r="M277" s="6"/>
      <c r="N277" s="6"/>
      <c r="O277" s="6"/>
      <c r="P277" s="5"/>
      <c r="Q277" s="5"/>
      <c r="R277" s="5"/>
      <c r="S277" s="5"/>
    </row>
    <row r="278" spans="4:19" ht="12.75" customHeight="1" x14ac:dyDescent="0.2">
      <c r="D278" s="6"/>
      <c r="E278" s="7"/>
      <c r="G278" s="5"/>
      <c r="H278" s="5"/>
      <c r="I278" s="6"/>
      <c r="J278" s="5"/>
      <c r="K278" s="6"/>
      <c r="L278" s="6"/>
      <c r="M278" s="6"/>
      <c r="N278" s="6"/>
      <c r="O278" s="6"/>
      <c r="P278" s="5"/>
      <c r="Q278" s="5"/>
      <c r="R278" s="5"/>
      <c r="S278" s="5"/>
    </row>
    <row r="279" spans="4:19" ht="12.75" customHeight="1" x14ac:dyDescent="0.2">
      <c r="D279" s="6"/>
      <c r="E279" s="7"/>
      <c r="G279" s="5"/>
      <c r="H279" s="5"/>
      <c r="I279" s="6"/>
      <c r="J279" s="5"/>
      <c r="K279" s="6"/>
      <c r="L279" s="6"/>
      <c r="M279" s="6"/>
      <c r="N279" s="6"/>
      <c r="O279" s="6"/>
      <c r="P279" s="5"/>
      <c r="Q279" s="5"/>
      <c r="R279" s="5"/>
      <c r="S279" s="5"/>
    </row>
    <row r="280" spans="4:19" ht="12.75" customHeight="1" x14ac:dyDescent="0.2">
      <c r="D280" s="6"/>
      <c r="E280" s="7"/>
      <c r="G280" s="5"/>
      <c r="H280" s="5"/>
      <c r="I280" s="6"/>
      <c r="J280" s="5"/>
      <c r="K280" s="6"/>
      <c r="L280" s="6"/>
      <c r="M280" s="6"/>
      <c r="N280" s="6"/>
      <c r="O280" s="6"/>
      <c r="P280" s="5"/>
      <c r="Q280" s="5"/>
      <c r="R280" s="5"/>
      <c r="S280" s="5"/>
    </row>
    <row r="281" spans="4:19" ht="12.75" customHeight="1" x14ac:dyDescent="0.2">
      <c r="D281" s="6"/>
      <c r="E281" s="7"/>
      <c r="G281" s="5"/>
      <c r="H281" s="5"/>
      <c r="I281" s="6"/>
      <c r="J281" s="5"/>
      <c r="K281" s="6"/>
      <c r="L281" s="6"/>
      <c r="M281" s="6"/>
      <c r="N281" s="6"/>
      <c r="O281" s="6"/>
      <c r="P281" s="5"/>
      <c r="Q281" s="5"/>
      <c r="R281" s="5"/>
      <c r="S281" s="5"/>
    </row>
    <row r="282" spans="4:19" ht="12.75" customHeight="1" x14ac:dyDescent="0.2">
      <c r="D282" s="6"/>
      <c r="E282" s="7"/>
      <c r="G282" s="5"/>
      <c r="H282" s="5"/>
      <c r="I282" s="6"/>
      <c r="J282" s="5"/>
      <c r="K282" s="6"/>
      <c r="L282" s="6"/>
      <c r="M282" s="6"/>
      <c r="N282" s="6"/>
      <c r="O282" s="6"/>
      <c r="P282" s="5"/>
      <c r="Q282" s="5"/>
      <c r="R282" s="5"/>
      <c r="S282" s="5"/>
    </row>
    <row r="283" spans="4:19" x14ac:dyDescent="0.2">
      <c r="D283" s="6"/>
      <c r="E283" s="7"/>
      <c r="G283" s="5"/>
      <c r="H283" s="5"/>
      <c r="I283" s="6"/>
      <c r="J283" s="5"/>
      <c r="K283" s="6"/>
      <c r="L283" s="6"/>
      <c r="M283" s="6"/>
      <c r="N283" s="6"/>
      <c r="O283" s="6"/>
      <c r="P283" s="5"/>
      <c r="Q283" s="5"/>
      <c r="R283" s="5"/>
      <c r="S283" s="5"/>
    </row>
    <row r="284" spans="4:19" x14ac:dyDescent="0.2">
      <c r="D284" s="6"/>
      <c r="E284" s="7"/>
      <c r="G284" s="5"/>
      <c r="H284" s="5"/>
      <c r="I284" s="6"/>
      <c r="J284" s="5"/>
      <c r="K284" s="6"/>
      <c r="L284" s="6"/>
      <c r="M284" s="6"/>
      <c r="N284" s="6"/>
      <c r="O284" s="6"/>
      <c r="P284" s="5"/>
      <c r="Q284" s="5"/>
      <c r="R284" s="5"/>
      <c r="S284" s="5"/>
    </row>
    <row r="285" spans="4:19" x14ac:dyDescent="0.2">
      <c r="D285" s="6"/>
      <c r="E285" s="7"/>
      <c r="G285" s="5"/>
      <c r="H285" s="5"/>
      <c r="I285" s="6"/>
      <c r="J285" s="5"/>
      <c r="K285" s="6"/>
      <c r="L285" s="6"/>
      <c r="M285" s="6"/>
      <c r="N285" s="6"/>
      <c r="O285" s="6"/>
      <c r="P285" s="5"/>
      <c r="Q285" s="5"/>
      <c r="R285" s="5"/>
      <c r="S285" s="5"/>
    </row>
    <row r="286" spans="4:19" x14ac:dyDescent="0.2">
      <c r="D286" s="6"/>
      <c r="E286" s="7"/>
      <c r="G286" s="5"/>
      <c r="H286" s="5"/>
      <c r="I286" s="6"/>
      <c r="J286" s="5"/>
      <c r="K286" s="6"/>
      <c r="L286" s="6"/>
      <c r="M286" s="6"/>
      <c r="N286" s="6"/>
      <c r="O286" s="6"/>
      <c r="P286" s="5"/>
      <c r="Q286" s="5"/>
      <c r="R286" s="5"/>
      <c r="S286" s="5"/>
    </row>
    <row r="287" spans="4:19" x14ac:dyDescent="0.2">
      <c r="D287" s="6"/>
      <c r="E287" s="7"/>
      <c r="G287" s="5"/>
      <c r="H287" s="5"/>
      <c r="I287" s="6"/>
      <c r="J287" s="5"/>
      <c r="K287" s="6"/>
      <c r="L287" s="6"/>
      <c r="M287" s="6"/>
      <c r="N287" s="6"/>
      <c r="O287" s="6"/>
      <c r="P287" s="5"/>
      <c r="Q287" s="5"/>
      <c r="R287" s="5"/>
      <c r="S287" s="5"/>
    </row>
    <row r="288" spans="4:19" x14ac:dyDescent="0.2">
      <c r="D288" s="6"/>
      <c r="E288" s="7"/>
      <c r="G288" s="5"/>
      <c r="H288" s="5"/>
      <c r="I288" s="6"/>
      <c r="J288" s="5"/>
      <c r="K288" s="6"/>
      <c r="L288" s="6"/>
      <c r="M288" s="6"/>
      <c r="N288" s="6"/>
      <c r="O288" s="6"/>
      <c r="P288" s="5"/>
      <c r="Q288" s="5"/>
      <c r="R288" s="5"/>
      <c r="S288" s="5"/>
    </row>
    <row r="289" spans="4:19" x14ac:dyDescent="0.2">
      <c r="D289" s="6"/>
      <c r="E289" s="7"/>
      <c r="G289" s="5"/>
      <c r="H289" s="5"/>
      <c r="I289" s="6"/>
      <c r="J289" s="5"/>
      <c r="K289" s="6"/>
      <c r="L289" s="6"/>
      <c r="M289" s="6"/>
      <c r="N289" s="6"/>
      <c r="O289" s="6"/>
      <c r="P289" s="5"/>
      <c r="Q289" s="5"/>
      <c r="R289" s="5"/>
      <c r="S289" s="5"/>
    </row>
    <row r="290" spans="4:19" x14ac:dyDescent="0.2">
      <c r="D290" s="6"/>
      <c r="E290" s="7"/>
      <c r="G290" s="5"/>
      <c r="H290" s="5"/>
      <c r="I290" s="6"/>
      <c r="J290" s="5"/>
      <c r="K290" s="6"/>
      <c r="L290" s="6"/>
      <c r="M290" s="6"/>
      <c r="N290" s="6"/>
      <c r="O290" s="6"/>
      <c r="P290" s="5"/>
      <c r="Q290" s="5"/>
      <c r="R290" s="5"/>
      <c r="S290" s="5"/>
    </row>
    <row r="291" spans="4:19" x14ac:dyDescent="0.2">
      <c r="D291" s="6"/>
      <c r="E291" s="7"/>
      <c r="G291" s="5"/>
      <c r="H291" s="5"/>
      <c r="I291" s="6"/>
      <c r="J291" s="5"/>
      <c r="K291" s="6"/>
      <c r="L291" s="6"/>
      <c r="M291" s="6"/>
      <c r="N291" s="6"/>
      <c r="O291" s="6"/>
      <c r="P291" s="5"/>
      <c r="Q291" s="5"/>
      <c r="R291" s="5"/>
      <c r="S291" s="5"/>
    </row>
    <row r="292" spans="4:19" x14ac:dyDescent="0.2">
      <c r="D292" s="6"/>
      <c r="E292" s="7"/>
      <c r="G292" s="5"/>
      <c r="H292" s="5"/>
      <c r="I292" s="6"/>
      <c r="J292" s="5"/>
      <c r="K292" s="6"/>
      <c r="L292" s="6"/>
      <c r="M292" s="6"/>
      <c r="N292" s="6"/>
      <c r="O292" s="6"/>
      <c r="P292" s="5"/>
      <c r="Q292" s="5"/>
      <c r="R292" s="5"/>
      <c r="S292" s="5"/>
    </row>
    <row r="293" spans="4:19" x14ac:dyDescent="0.2">
      <c r="D293" s="6"/>
      <c r="E293" s="7"/>
      <c r="G293" s="5"/>
      <c r="H293" s="5"/>
      <c r="I293" s="6"/>
      <c r="J293" s="5"/>
      <c r="K293" s="6"/>
      <c r="L293" s="6"/>
      <c r="M293" s="6"/>
      <c r="N293" s="6"/>
      <c r="O293" s="6"/>
      <c r="P293" s="5"/>
      <c r="Q293" s="5"/>
      <c r="R293" s="5"/>
      <c r="S293" s="5"/>
    </row>
    <row r="294" spans="4:19" x14ac:dyDescent="0.2">
      <c r="D294" s="6"/>
      <c r="E294" s="7"/>
      <c r="G294" s="5"/>
      <c r="H294" s="5"/>
      <c r="I294" s="6"/>
      <c r="J294" s="5"/>
      <c r="K294" s="6"/>
      <c r="L294" s="6"/>
      <c r="M294" s="6"/>
      <c r="N294" s="6"/>
      <c r="O294" s="6"/>
      <c r="P294" s="5"/>
      <c r="Q294" s="5"/>
      <c r="R294" s="5"/>
      <c r="S294" s="5"/>
    </row>
    <row r="295" spans="4:19" x14ac:dyDescent="0.2">
      <c r="D295" s="6"/>
      <c r="E295" s="7"/>
      <c r="G295" s="5"/>
      <c r="H295" s="5"/>
      <c r="I295" s="6"/>
      <c r="J295" s="5"/>
      <c r="K295" s="6"/>
      <c r="L295" s="6"/>
      <c r="M295" s="6"/>
      <c r="N295" s="6"/>
      <c r="O295" s="6"/>
      <c r="P295" s="5"/>
      <c r="Q295" s="5"/>
      <c r="R295" s="5"/>
      <c r="S295" s="5"/>
    </row>
    <row r="296" spans="4:19" x14ac:dyDescent="0.2">
      <c r="D296" s="6"/>
      <c r="E296" s="7"/>
      <c r="G296" s="5"/>
      <c r="H296" s="5"/>
      <c r="I296" s="6"/>
      <c r="J296" s="5"/>
      <c r="K296" s="6"/>
      <c r="L296" s="6"/>
      <c r="M296" s="6"/>
      <c r="N296" s="6"/>
      <c r="O296" s="6"/>
      <c r="P296" s="5"/>
      <c r="Q296" s="5"/>
      <c r="R296" s="5"/>
      <c r="S296" s="5"/>
    </row>
    <row r="297" spans="4:19" x14ac:dyDescent="0.2">
      <c r="D297" s="6"/>
      <c r="E297" s="7"/>
      <c r="G297" s="5"/>
      <c r="H297" s="5"/>
      <c r="I297" s="6"/>
      <c r="J297" s="5"/>
      <c r="K297" s="6"/>
      <c r="L297" s="6"/>
      <c r="M297" s="6"/>
      <c r="N297" s="6"/>
      <c r="O297" s="6"/>
      <c r="P297" s="5"/>
      <c r="Q297" s="5"/>
      <c r="R297" s="5"/>
      <c r="S297" s="5"/>
    </row>
    <row r="298" spans="4:19" x14ac:dyDescent="0.2">
      <c r="D298" s="6"/>
      <c r="E298" s="7"/>
      <c r="G298" s="5"/>
      <c r="H298" s="5"/>
      <c r="I298" s="6"/>
      <c r="J298" s="5"/>
      <c r="K298" s="6"/>
      <c r="L298" s="6"/>
      <c r="M298" s="6"/>
      <c r="N298" s="6"/>
      <c r="O298" s="6"/>
      <c r="P298" s="5"/>
      <c r="Q298" s="5"/>
      <c r="R298" s="5"/>
      <c r="S298" s="5"/>
    </row>
    <row r="299" spans="4:19" x14ac:dyDescent="0.2">
      <c r="D299" s="6"/>
      <c r="E299" s="7"/>
      <c r="G299" s="5"/>
      <c r="H299" s="5"/>
      <c r="I299" s="6"/>
      <c r="J299" s="5"/>
      <c r="K299" s="6"/>
      <c r="L299" s="6"/>
      <c r="M299" s="6"/>
      <c r="N299" s="6"/>
      <c r="O299" s="6"/>
      <c r="P299" s="5"/>
      <c r="Q299" s="5"/>
      <c r="R299" s="5"/>
      <c r="S299" s="5"/>
    </row>
    <row r="300" spans="4:19" x14ac:dyDescent="0.2">
      <c r="D300" s="6"/>
      <c r="E300" s="7"/>
      <c r="G300" s="5"/>
      <c r="H300" s="5"/>
      <c r="I300" s="6"/>
      <c r="J300" s="5"/>
      <c r="K300" s="6"/>
      <c r="L300" s="6"/>
      <c r="M300" s="6"/>
      <c r="N300" s="6"/>
      <c r="O300" s="6"/>
      <c r="P300" s="5"/>
      <c r="Q300" s="5"/>
      <c r="R300" s="5"/>
      <c r="S300" s="5"/>
    </row>
    <row r="301" spans="4:19" x14ac:dyDescent="0.2">
      <c r="D301" s="6"/>
      <c r="E301" s="7"/>
      <c r="G301" s="5"/>
      <c r="H301" s="5"/>
      <c r="I301" s="6"/>
      <c r="J301" s="5"/>
      <c r="K301" s="6"/>
      <c r="L301" s="6"/>
      <c r="M301" s="6"/>
      <c r="N301" s="6"/>
      <c r="O301" s="6"/>
      <c r="P301" s="5"/>
      <c r="Q301" s="5"/>
      <c r="R301" s="5"/>
      <c r="S301" s="5"/>
    </row>
    <row r="302" spans="4:19" x14ac:dyDescent="0.2">
      <c r="D302" s="6"/>
      <c r="E302" s="7"/>
      <c r="G302" s="5"/>
      <c r="H302" s="5"/>
      <c r="I302" s="6"/>
      <c r="J302" s="5"/>
      <c r="K302" s="6"/>
      <c r="L302" s="6"/>
      <c r="M302" s="6"/>
      <c r="N302" s="6"/>
      <c r="O302" s="6"/>
      <c r="P302" s="5"/>
      <c r="Q302" s="5"/>
      <c r="R302" s="5"/>
      <c r="S302" s="5"/>
    </row>
    <row r="303" spans="4:19" x14ac:dyDescent="0.2">
      <c r="D303" s="6"/>
      <c r="E303" s="7"/>
      <c r="G303" s="5"/>
      <c r="H303" s="5"/>
      <c r="I303" s="6"/>
      <c r="J303" s="5"/>
      <c r="K303" s="6"/>
      <c r="L303" s="6"/>
      <c r="M303" s="6"/>
      <c r="N303" s="6"/>
      <c r="O303" s="6"/>
      <c r="P303" s="5"/>
      <c r="Q303" s="5"/>
      <c r="R303" s="5"/>
      <c r="S303" s="5"/>
    </row>
    <row r="304" spans="4:19" x14ac:dyDescent="0.2">
      <c r="D304" s="6"/>
      <c r="E304" s="7"/>
      <c r="G304" s="5"/>
      <c r="H304" s="5"/>
      <c r="I304" s="6"/>
      <c r="J304" s="5"/>
      <c r="K304" s="6"/>
      <c r="L304" s="6"/>
      <c r="M304" s="6"/>
      <c r="N304" s="6"/>
      <c r="O304" s="6"/>
      <c r="P304" s="5"/>
      <c r="Q304" s="5"/>
      <c r="R304" s="5"/>
      <c r="S304" s="5"/>
    </row>
    <row r="305" spans="1:19" x14ac:dyDescent="0.2">
      <c r="D305" s="6"/>
      <c r="E305" s="7"/>
      <c r="G305" s="5"/>
      <c r="H305" s="5"/>
      <c r="I305" s="6"/>
      <c r="J305" s="5"/>
      <c r="K305" s="6"/>
      <c r="L305" s="6"/>
      <c r="M305" s="6"/>
      <c r="N305" s="6"/>
      <c r="O305" s="6"/>
      <c r="P305" s="5"/>
      <c r="Q305" s="5"/>
      <c r="R305" s="5"/>
      <c r="S305" s="5"/>
    </row>
    <row r="306" spans="1:19" x14ac:dyDescent="0.2">
      <c r="D306" s="6"/>
      <c r="E306" s="7"/>
      <c r="G306" s="5"/>
      <c r="H306" s="5"/>
      <c r="I306" s="6"/>
      <c r="J306" s="5"/>
      <c r="K306" s="6"/>
      <c r="L306" s="6"/>
      <c r="M306" s="6"/>
      <c r="N306" s="6"/>
      <c r="O306" s="6"/>
      <c r="P306" s="5"/>
      <c r="Q306" s="5"/>
      <c r="R306" s="5"/>
      <c r="S306" s="5"/>
    </row>
    <row r="307" spans="1:19" x14ac:dyDescent="0.2">
      <c r="D307" s="6"/>
      <c r="E307" s="7"/>
      <c r="G307" s="5"/>
      <c r="H307" s="5"/>
      <c r="I307" s="6"/>
      <c r="J307" s="5"/>
      <c r="K307" s="6"/>
      <c r="L307" s="6"/>
      <c r="M307" s="6"/>
      <c r="N307" s="6"/>
      <c r="O307" s="6"/>
      <c r="P307" s="5"/>
      <c r="Q307" s="5"/>
      <c r="R307" s="5"/>
      <c r="S307" s="5"/>
    </row>
    <row r="308" spans="1:19" x14ac:dyDescent="0.2">
      <c r="D308" s="6"/>
      <c r="E308" s="7"/>
      <c r="G308" s="5"/>
      <c r="H308" s="5"/>
      <c r="I308" s="6"/>
      <c r="J308" s="5"/>
      <c r="K308" s="6"/>
      <c r="L308" s="6"/>
      <c r="M308" s="6"/>
      <c r="N308" s="6"/>
      <c r="O308" s="6"/>
      <c r="P308" s="5"/>
      <c r="Q308" s="5"/>
      <c r="R308" s="5"/>
      <c r="S308" s="5"/>
    </row>
    <row r="309" spans="1:19" x14ac:dyDescent="0.2">
      <c r="D309" s="6"/>
      <c r="E309" s="7"/>
      <c r="G309" s="5"/>
      <c r="H309" s="5"/>
      <c r="I309" s="6"/>
      <c r="J309" s="5"/>
      <c r="K309" s="6"/>
      <c r="L309" s="6"/>
      <c r="M309" s="6"/>
      <c r="N309" s="6"/>
      <c r="O309" s="6"/>
      <c r="P309" s="5"/>
      <c r="Q309" s="5"/>
      <c r="R309" s="5"/>
      <c r="S309" s="5"/>
    </row>
    <row r="310" spans="1:19" x14ac:dyDescent="0.2">
      <c r="A310" s="63"/>
      <c r="B310" s="63"/>
      <c r="D310" s="9"/>
      <c r="E310" s="9"/>
      <c r="F310" s="8"/>
      <c r="G310" s="5"/>
      <c r="H310" s="5"/>
      <c r="I310" s="6"/>
      <c r="J310" s="5"/>
      <c r="K310" s="6"/>
      <c r="L310" s="6"/>
      <c r="M310" s="6"/>
      <c r="N310" s="6"/>
      <c r="O310" s="6"/>
      <c r="P310" s="5"/>
      <c r="Q310" s="5"/>
      <c r="R310" s="5"/>
      <c r="S310" s="5"/>
    </row>
    <row r="311" spans="1:19" x14ac:dyDescent="0.2">
      <c r="D311" s="6"/>
      <c r="E311" s="6"/>
      <c r="F311" s="5"/>
      <c r="G311" s="5"/>
      <c r="H311" s="5"/>
      <c r="I311" s="6"/>
      <c r="J311" s="5"/>
      <c r="K311" s="6"/>
      <c r="L311" s="6"/>
      <c r="M311" s="6"/>
      <c r="N311" s="6"/>
      <c r="O311" s="6"/>
      <c r="P311" s="5"/>
      <c r="Q311" s="5"/>
      <c r="R311" s="5"/>
      <c r="S311" s="5"/>
    </row>
    <row r="312" spans="1:19" x14ac:dyDescent="0.2">
      <c r="D312" s="6"/>
      <c r="E312" s="6"/>
      <c r="F312" s="5"/>
      <c r="G312" s="5"/>
      <c r="H312" s="5"/>
      <c r="I312" s="6"/>
      <c r="J312" s="5"/>
      <c r="K312" s="6"/>
      <c r="L312" s="6"/>
      <c r="M312" s="6"/>
      <c r="N312" s="6"/>
      <c r="O312" s="6"/>
      <c r="P312" s="5"/>
      <c r="Q312" s="5"/>
      <c r="R312" s="5"/>
      <c r="S312" s="5"/>
    </row>
    <row r="313" spans="1:19" x14ac:dyDescent="0.2">
      <c r="D313" s="6"/>
      <c r="E313" s="7"/>
      <c r="F313" s="5"/>
      <c r="G313" s="5"/>
      <c r="H313" s="5"/>
      <c r="I313" s="6"/>
      <c r="J313" s="5"/>
      <c r="K313" s="6"/>
      <c r="L313" s="6"/>
      <c r="M313" s="6"/>
      <c r="N313" s="6"/>
      <c r="O313" s="6"/>
      <c r="P313" s="5"/>
      <c r="Q313" s="5"/>
      <c r="R313" s="5"/>
      <c r="S313" s="5"/>
    </row>
    <row r="314" spans="1:19" x14ac:dyDescent="0.2">
      <c r="D314" s="6"/>
      <c r="E314" s="7"/>
      <c r="F314" s="5"/>
      <c r="G314" s="5"/>
      <c r="H314" s="5"/>
      <c r="I314" s="6"/>
      <c r="J314" s="5"/>
      <c r="K314" s="6"/>
      <c r="L314" s="6"/>
      <c r="M314" s="6"/>
      <c r="N314" s="6"/>
      <c r="O314" s="6"/>
      <c r="P314" s="5"/>
      <c r="Q314" s="5"/>
      <c r="R314" s="5"/>
      <c r="S314" s="5"/>
    </row>
    <row r="315" spans="1:19" x14ac:dyDescent="0.2">
      <c r="D315" s="6"/>
      <c r="E315" s="7"/>
      <c r="G315" s="5"/>
      <c r="H315" s="5"/>
      <c r="I315" s="6"/>
      <c r="J315" s="5"/>
      <c r="K315" s="6"/>
      <c r="L315" s="6"/>
      <c r="M315" s="6"/>
      <c r="N315" s="6"/>
      <c r="O315" s="6"/>
      <c r="P315" s="5"/>
      <c r="Q315" s="5"/>
      <c r="R315" s="5"/>
      <c r="S315" s="5"/>
    </row>
    <row r="316" spans="1:19" x14ac:dyDescent="0.2">
      <c r="D316" s="6"/>
      <c r="E316" s="7"/>
      <c r="G316" s="5"/>
      <c r="H316" s="5"/>
      <c r="I316" s="6"/>
      <c r="J316" s="5"/>
      <c r="K316" s="6"/>
      <c r="L316" s="6"/>
      <c r="M316" s="6"/>
      <c r="N316" s="6"/>
      <c r="O316" s="6"/>
      <c r="P316" s="5"/>
      <c r="Q316" s="5"/>
      <c r="R316" s="5"/>
      <c r="S316" s="5"/>
    </row>
    <row r="317" spans="1:19" x14ac:dyDescent="0.2">
      <c r="D317" s="6"/>
      <c r="E317" s="7"/>
      <c r="G317" s="5"/>
      <c r="H317" s="5"/>
      <c r="I317" s="6"/>
      <c r="J317" s="5"/>
      <c r="K317" s="6"/>
      <c r="L317" s="6"/>
      <c r="M317" s="6"/>
      <c r="N317" s="6"/>
      <c r="O317" s="6"/>
      <c r="P317" s="5"/>
      <c r="Q317" s="5"/>
      <c r="R317" s="5"/>
      <c r="S317" s="5"/>
    </row>
    <row r="318" spans="1:19" x14ac:dyDescent="0.2">
      <c r="A318" s="52"/>
      <c r="B318" s="52"/>
      <c r="C318" s="1"/>
      <c r="D318" s="6"/>
      <c r="E318" s="7"/>
      <c r="G318" s="5"/>
      <c r="H318" s="5"/>
      <c r="I318" s="6"/>
      <c r="J318" s="5"/>
      <c r="K318" s="6"/>
      <c r="L318" s="6"/>
      <c r="M318" s="6"/>
      <c r="N318" s="6"/>
      <c r="O318" s="6"/>
      <c r="P318" s="5"/>
      <c r="Q318" s="5"/>
      <c r="R318" s="5"/>
      <c r="S318" s="5"/>
    </row>
    <row r="319" spans="1:19" x14ac:dyDescent="0.2">
      <c r="A319" s="52"/>
      <c r="B319" s="52"/>
      <c r="C319" s="1"/>
      <c r="D319" s="6"/>
      <c r="E319" s="7"/>
      <c r="G319" s="5"/>
      <c r="H319" s="5"/>
      <c r="I319" s="6"/>
      <c r="J319" s="5"/>
      <c r="K319" s="6"/>
      <c r="L319" s="6"/>
      <c r="M319" s="6"/>
      <c r="N319" s="6"/>
      <c r="O319" s="6"/>
      <c r="P319" s="5"/>
      <c r="Q319" s="5"/>
      <c r="R319" s="5"/>
      <c r="S319" s="5"/>
    </row>
    <row r="320" spans="1:19" x14ac:dyDescent="0.2">
      <c r="A320" s="52"/>
      <c r="B320" s="52"/>
      <c r="C320" s="1"/>
      <c r="D320" s="6"/>
      <c r="E320" s="7"/>
      <c r="G320" s="5"/>
      <c r="H320" s="5"/>
      <c r="I320" s="6"/>
      <c r="J320" s="5"/>
      <c r="K320" s="6"/>
      <c r="L320" s="6"/>
      <c r="M320" s="6"/>
      <c r="N320" s="6"/>
      <c r="O320" s="6"/>
      <c r="P320" s="5"/>
      <c r="Q320" s="5"/>
      <c r="R320" s="5"/>
      <c r="S320" s="5"/>
    </row>
    <row r="321" spans="1:19" x14ac:dyDescent="0.2">
      <c r="A321" s="52"/>
      <c r="B321" s="52"/>
      <c r="C321" s="1"/>
      <c r="D321" s="6"/>
      <c r="E321" s="7"/>
      <c r="G321" s="5"/>
      <c r="H321" s="5"/>
      <c r="I321" s="6"/>
      <c r="J321" s="5"/>
      <c r="K321" s="6"/>
      <c r="L321" s="6"/>
      <c r="M321" s="6"/>
      <c r="N321" s="6"/>
      <c r="O321" s="6"/>
      <c r="P321" s="5"/>
      <c r="Q321" s="5"/>
      <c r="R321" s="5"/>
      <c r="S321" s="5"/>
    </row>
    <row r="322" spans="1:19" x14ac:dyDescent="0.2">
      <c r="A322" s="52"/>
      <c r="B322" s="52"/>
      <c r="C322" s="1"/>
      <c r="D322" s="6"/>
      <c r="E322" s="7"/>
      <c r="G322" s="5"/>
      <c r="H322" s="5"/>
      <c r="I322" s="6"/>
      <c r="J322" s="5"/>
      <c r="K322" s="6"/>
      <c r="L322" s="6"/>
      <c r="M322" s="6"/>
      <c r="N322" s="6"/>
      <c r="O322" s="6"/>
      <c r="P322" s="5"/>
      <c r="Q322" s="5"/>
      <c r="R322" s="5"/>
      <c r="S322" s="5"/>
    </row>
    <row r="323" spans="1:19" x14ac:dyDescent="0.2">
      <c r="A323" s="52"/>
      <c r="B323" s="52"/>
      <c r="C323" s="1"/>
      <c r="D323" s="6"/>
      <c r="E323" s="7"/>
      <c r="G323" s="5"/>
      <c r="H323" s="5"/>
      <c r="I323" s="6"/>
      <c r="J323" s="5"/>
      <c r="K323" s="6"/>
      <c r="L323" s="6"/>
      <c r="M323" s="6"/>
      <c r="N323" s="6"/>
      <c r="O323" s="6"/>
      <c r="P323" s="5"/>
      <c r="Q323" s="5"/>
      <c r="R323" s="5"/>
      <c r="S323" s="5"/>
    </row>
    <row r="324" spans="1:19" x14ac:dyDescent="0.2">
      <c r="A324" s="52"/>
      <c r="B324" s="52"/>
      <c r="C324" s="1"/>
      <c r="D324" s="6"/>
      <c r="E324" s="7"/>
      <c r="G324" s="5"/>
      <c r="H324" s="5"/>
      <c r="I324" s="6"/>
      <c r="J324" s="5"/>
      <c r="K324" s="6"/>
      <c r="L324" s="6"/>
      <c r="M324" s="6"/>
      <c r="N324" s="6"/>
      <c r="O324" s="6"/>
      <c r="P324" s="5"/>
      <c r="Q324" s="5"/>
      <c r="R324" s="5"/>
      <c r="S324" s="5"/>
    </row>
    <row r="325" spans="1:19" x14ac:dyDescent="0.2">
      <c r="A325" s="52"/>
      <c r="B325" s="52"/>
      <c r="C325" s="1"/>
      <c r="D325" s="6"/>
      <c r="E325" s="7"/>
      <c r="G325" s="5"/>
      <c r="H325" s="5"/>
      <c r="I325" s="6"/>
      <c r="J325" s="5"/>
      <c r="K325" s="6"/>
      <c r="L325" s="6"/>
      <c r="M325" s="6"/>
      <c r="N325" s="6"/>
      <c r="O325" s="6"/>
      <c r="P325" s="5"/>
      <c r="Q325" s="5"/>
      <c r="R325" s="5"/>
      <c r="S325" s="5"/>
    </row>
    <row r="326" spans="1:19" x14ac:dyDescent="0.2">
      <c r="A326" s="52"/>
      <c r="B326" s="52"/>
      <c r="C326" s="1"/>
      <c r="D326" s="6"/>
      <c r="E326" s="7"/>
      <c r="G326" s="5"/>
      <c r="H326" s="5"/>
      <c r="I326" s="6"/>
      <c r="J326" s="5"/>
      <c r="K326" s="6"/>
      <c r="L326" s="6"/>
      <c r="M326" s="6"/>
      <c r="N326" s="6"/>
      <c r="O326" s="6"/>
      <c r="P326" s="5"/>
      <c r="Q326" s="5"/>
      <c r="R326" s="5"/>
      <c r="S326" s="5"/>
    </row>
    <row r="327" spans="1:19" x14ac:dyDescent="0.2">
      <c r="A327" s="52"/>
      <c r="B327" s="52"/>
      <c r="C327" s="1"/>
      <c r="D327" s="6"/>
      <c r="E327" s="7"/>
      <c r="G327" s="5"/>
      <c r="H327" s="5"/>
      <c r="I327" s="6"/>
      <c r="J327" s="5"/>
      <c r="K327" s="6"/>
      <c r="L327" s="6"/>
      <c r="M327" s="6"/>
      <c r="N327" s="6"/>
      <c r="O327" s="6"/>
      <c r="P327" s="5"/>
      <c r="Q327" s="5"/>
      <c r="R327" s="5"/>
      <c r="S327" s="5"/>
    </row>
    <row r="328" spans="1:19" x14ac:dyDescent="0.2">
      <c r="A328" s="52"/>
      <c r="B328" s="52"/>
      <c r="C328" s="1"/>
      <c r="D328" s="6"/>
      <c r="E328" s="7"/>
      <c r="G328" s="5"/>
      <c r="H328" s="5"/>
      <c r="I328" s="6"/>
      <c r="J328" s="5"/>
      <c r="K328" s="6"/>
      <c r="L328" s="6"/>
      <c r="M328" s="6"/>
      <c r="N328" s="6"/>
      <c r="O328" s="6"/>
      <c r="P328" s="5"/>
      <c r="Q328" s="5"/>
      <c r="R328" s="5"/>
      <c r="S328" s="5"/>
    </row>
    <row r="329" spans="1:19" x14ac:dyDescent="0.2">
      <c r="A329" s="52"/>
      <c r="B329" s="52"/>
      <c r="C329" s="1"/>
      <c r="D329" s="6"/>
      <c r="E329" s="7"/>
      <c r="G329" s="5"/>
      <c r="H329" s="5"/>
      <c r="I329" s="6"/>
      <c r="J329" s="5"/>
      <c r="K329" s="6"/>
      <c r="L329" s="6"/>
      <c r="M329" s="6"/>
      <c r="N329" s="6"/>
      <c r="O329" s="6"/>
      <c r="P329" s="5"/>
      <c r="Q329" s="5"/>
      <c r="R329" s="5"/>
      <c r="S329" s="5"/>
    </row>
    <row r="330" spans="1:19" x14ac:dyDescent="0.2">
      <c r="A330" s="52"/>
      <c r="B330" s="52"/>
      <c r="C330" s="1"/>
      <c r="D330" s="6"/>
      <c r="E330" s="7"/>
      <c r="G330" s="5"/>
      <c r="H330" s="5"/>
      <c r="I330" s="6"/>
      <c r="J330" s="5"/>
      <c r="K330" s="6"/>
      <c r="L330" s="6"/>
      <c r="M330" s="6"/>
      <c r="N330" s="6"/>
      <c r="O330" s="6"/>
      <c r="P330" s="5"/>
      <c r="Q330" s="5"/>
      <c r="R330" s="5"/>
      <c r="S330" s="5"/>
    </row>
    <row r="331" spans="1:19" x14ac:dyDescent="0.2">
      <c r="A331" s="52"/>
      <c r="B331" s="52"/>
      <c r="C331" s="1"/>
      <c r="D331" s="6"/>
      <c r="E331" s="7"/>
      <c r="G331" s="5"/>
      <c r="H331" s="5"/>
      <c r="I331" s="6"/>
      <c r="J331" s="5"/>
      <c r="K331" s="6"/>
      <c r="L331" s="6"/>
      <c r="M331" s="6"/>
      <c r="N331" s="6"/>
      <c r="O331" s="6"/>
      <c r="P331" s="5"/>
      <c r="Q331" s="5"/>
      <c r="R331" s="5"/>
      <c r="S331" s="5"/>
    </row>
    <row r="332" spans="1:19" x14ac:dyDescent="0.2">
      <c r="A332" s="52"/>
      <c r="B332" s="52"/>
      <c r="C332" s="1"/>
      <c r="D332" s="6"/>
      <c r="E332" s="7"/>
      <c r="G332" s="5"/>
      <c r="H332" s="5"/>
      <c r="I332" s="6"/>
      <c r="J332" s="5"/>
      <c r="K332" s="6"/>
      <c r="L332" s="6"/>
      <c r="M332" s="6"/>
      <c r="N332" s="6"/>
      <c r="O332" s="6"/>
      <c r="P332" s="5"/>
      <c r="Q332" s="5"/>
      <c r="R332" s="5"/>
      <c r="S332" s="5"/>
    </row>
    <row r="333" spans="1:19" x14ac:dyDescent="0.2">
      <c r="A333" s="52"/>
      <c r="B333" s="52"/>
      <c r="C333" s="1"/>
      <c r="D333" s="6"/>
      <c r="E333" s="7"/>
      <c r="G333" s="5"/>
      <c r="H333" s="5"/>
      <c r="I333" s="6"/>
      <c r="J333" s="5"/>
      <c r="K333" s="6"/>
      <c r="L333" s="6"/>
      <c r="M333" s="6"/>
      <c r="N333" s="6"/>
      <c r="O333" s="6"/>
      <c r="P333" s="5"/>
      <c r="Q333" s="5"/>
      <c r="R333" s="5"/>
      <c r="S333" s="5"/>
    </row>
    <row r="334" spans="1:19" x14ac:dyDescent="0.2">
      <c r="A334" s="52"/>
      <c r="B334" s="52"/>
      <c r="C334" s="1"/>
      <c r="D334" s="6"/>
      <c r="E334" s="7"/>
      <c r="G334" s="5"/>
      <c r="H334" s="5"/>
      <c r="I334" s="6"/>
      <c r="J334" s="5"/>
      <c r="K334" s="6"/>
      <c r="L334" s="6"/>
      <c r="M334" s="6"/>
      <c r="N334" s="6"/>
      <c r="O334" s="6"/>
      <c r="P334" s="5"/>
      <c r="Q334" s="5"/>
      <c r="R334" s="5"/>
      <c r="S334" s="5"/>
    </row>
    <row r="335" spans="1:19" x14ac:dyDescent="0.2">
      <c r="A335" s="52"/>
      <c r="B335" s="52"/>
      <c r="C335" s="1"/>
      <c r="D335" s="6"/>
      <c r="E335" s="7"/>
      <c r="G335" s="5"/>
      <c r="H335" s="5"/>
      <c r="I335" s="6"/>
      <c r="J335" s="5"/>
      <c r="K335" s="6"/>
      <c r="L335" s="6"/>
      <c r="M335" s="6"/>
      <c r="N335" s="6"/>
      <c r="O335" s="6"/>
      <c r="P335" s="5"/>
      <c r="Q335" s="5"/>
      <c r="R335" s="5"/>
      <c r="S335" s="5"/>
    </row>
    <row r="336" spans="1:19" x14ac:dyDescent="0.2">
      <c r="A336" s="52"/>
      <c r="B336" s="52"/>
      <c r="C336" s="1"/>
      <c r="D336" s="6"/>
      <c r="E336" s="7"/>
      <c r="G336" s="5"/>
      <c r="H336" s="5"/>
      <c r="I336" s="6"/>
      <c r="J336" s="5"/>
      <c r="K336" s="6"/>
      <c r="L336" s="6"/>
      <c r="M336" s="6"/>
      <c r="N336" s="6"/>
      <c r="O336" s="6"/>
      <c r="P336" s="5"/>
      <c r="Q336" s="5"/>
      <c r="R336" s="5"/>
      <c r="S336" s="5"/>
    </row>
    <row r="337" spans="1:19" x14ac:dyDescent="0.2">
      <c r="A337" s="52"/>
      <c r="B337" s="52"/>
      <c r="C337" s="1"/>
      <c r="D337" s="6"/>
      <c r="E337" s="7"/>
      <c r="G337" s="5"/>
      <c r="H337" s="5"/>
      <c r="I337" s="6"/>
      <c r="J337" s="5"/>
      <c r="K337" s="6"/>
      <c r="L337" s="6"/>
      <c r="M337" s="6"/>
      <c r="N337" s="6"/>
      <c r="O337" s="6"/>
      <c r="P337" s="5"/>
      <c r="Q337" s="5"/>
      <c r="R337" s="5"/>
      <c r="S337" s="5"/>
    </row>
    <row r="338" spans="1:19" x14ac:dyDescent="0.2">
      <c r="A338" s="52"/>
      <c r="B338" s="52"/>
      <c r="C338" s="1"/>
      <c r="D338" s="6"/>
      <c r="E338" s="7"/>
      <c r="G338" s="5"/>
      <c r="H338" s="5"/>
      <c r="I338" s="6"/>
      <c r="J338" s="5"/>
      <c r="K338" s="6"/>
      <c r="L338" s="6"/>
      <c r="M338" s="6"/>
      <c r="N338" s="6"/>
      <c r="O338" s="6"/>
      <c r="P338" s="5"/>
      <c r="Q338" s="5"/>
      <c r="R338" s="5"/>
      <c r="S338" s="5"/>
    </row>
    <row r="339" spans="1:19" x14ac:dyDescent="0.2">
      <c r="A339" s="52"/>
      <c r="B339" s="52"/>
      <c r="C339" s="1"/>
      <c r="D339" s="6"/>
      <c r="E339" s="7"/>
      <c r="G339" s="5"/>
      <c r="H339" s="5"/>
      <c r="I339" s="6"/>
      <c r="J339" s="5"/>
      <c r="K339" s="6"/>
      <c r="L339" s="6"/>
      <c r="M339" s="6"/>
      <c r="N339" s="6"/>
      <c r="O339" s="6"/>
      <c r="P339" s="5"/>
      <c r="Q339" s="5"/>
      <c r="R339" s="5"/>
      <c r="S339" s="5"/>
    </row>
    <row r="340" spans="1:19" x14ac:dyDescent="0.2">
      <c r="A340" s="52"/>
      <c r="B340" s="52"/>
      <c r="C340" s="1"/>
      <c r="D340" s="6"/>
      <c r="E340" s="7"/>
      <c r="G340" s="5"/>
      <c r="H340" s="5"/>
      <c r="I340" s="6"/>
      <c r="J340" s="5"/>
      <c r="K340" s="6"/>
      <c r="L340" s="6"/>
      <c r="M340" s="6"/>
      <c r="N340" s="6"/>
      <c r="O340" s="6"/>
      <c r="P340" s="5"/>
      <c r="Q340" s="5"/>
      <c r="R340" s="5"/>
      <c r="S340" s="5"/>
    </row>
    <row r="341" spans="1:19" x14ac:dyDescent="0.2">
      <c r="A341" s="52"/>
      <c r="B341" s="52"/>
      <c r="C341" s="1"/>
      <c r="D341" s="6"/>
      <c r="E341" s="7"/>
      <c r="G341" s="5"/>
      <c r="H341" s="5"/>
      <c r="I341" s="6"/>
      <c r="J341" s="5"/>
      <c r="K341" s="6"/>
      <c r="L341" s="6"/>
      <c r="M341" s="6"/>
      <c r="N341" s="6"/>
      <c r="O341" s="6"/>
      <c r="P341" s="5"/>
      <c r="Q341" s="5"/>
      <c r="R341" s="5"/>
      <c r="S341" s="5"/>
    </row>
    <row r="342" spans="1:19" x14ac:dyDescent="0.2">
      <c r="A342" s="52"/>
      <c r="B342" s="52"/>
      <c r="C342" s="1"/>
      <c r="D342" s="6"/>
      <c r="E342" s="7"/>
      <c r="G342" s="5"/>
      <c r="H342" s="5"/>
      <c r="I342" s="6"/>
      <c r="J342" s="5"/>
      <c r="K342" s="6"/>
      <c r="L342" s="6"/>
      <c r="M342" s="6"/>
      <c r="N342" s="6"/>
      <c r="O342" s="6"/>
      <c r="P342" s="5"/>
      <c r="Q342" s="5"/>
      <c r="R342" s="5"/>
      <c r="S342" s="5"/>
    </row>
    <row r="343" spans="1:19" x14ac:dyDescent="0.2">
      <c r="A343" s="52"/>
      <c r="B343" s="52"/>
      <c r="C343" s="1"/>
      <c r="D343" s="6"/>
      <c r="E343" s="7"/>
      <c r="G343" s="5"/>
      <c r="H343" s="5"/>
      <c r="I343" s="6"/>
      <c r="J343" s="5"/>
      <c r="K343" s="6"/>
      <c r="L343" s="6"/>
      <c r="M343" s="6"/>
      <c r="N343" s="6"/>
      <c r="O343" s="6"/>
      <c r="P343" s="5"/>
      <c r="Q343" s="5"/>
      <c r="R343" s="5"/>
      <c r="S343" s="5"/>
    </row>
    <row r="344" spans="1:19" x14ac:dyDescent="0.2">
      <c r="A344" s="52"/>
      <c r="B344" s="52"/>
      <c r="C344" s="1"/>
      <c r="D344" s="6"/>
      <c r="E344" s="7"/>
      <c r="G344" s="5"/>
      <c r="H344" s="5"/>
      <c r="I344" s="6"/>
      <c r="J344" s="5"/>
      <c r="K344" s="6"/>
      <c r="L344" s="6"/>
      <c r="M344" s="6"/>
      <c r="N344" s="6"/>
      <c r="O344" s="6"/>
      <c r="P344" s="5"/>
      <c r="Q344" s="5"/>
      <c r="R344" s="5"/>
      <c r="S344" s="5"/>
    </row>
    <row r="345" spans="1:19" x14ac:dyDescent="0.2">
      <c r="A345" s="52"/>
      <c r="B345" s="52"/>
      <c r="C345" s="1"/>
      <c r="D345" s="6"/>
      <c r="E345" s="7"/>
      <c r="G345" s="5"/>
      <c r="H345" s="5"/>
      <c r="I345" s="6"/>
      <c r="J345" s="5"/>
      <c r="K345" s="6"/>
      <c r="L345" s="6"/>
      <c r="M345" s="6"/>
      <c r="N345" s="6"/>
      <c r="O345" s="6"/>
      <c r="P345" s="5"/>
      <c r="Q345" s="5"/>
      <c r="R345" s="5"/>
      <c r="S345" s="5"/>
    </row>
    <row r="346" spans="1:19" x14ac:dyDescent="0.2">
      <c r="A346" s="52"/>
      <c r="B346" s="52"/>
      <c r="C346" s="1"/>
      <c r="D346" s="6"/>
      <c r="E346" s="7"/>
      <c r="G346" s="5"/>
      <c r="H346" s="5"/>
      <c r="I346" s="6"/>
      <c r="J346" s="5"/>
      <c r="K346" s="6"/>
      <c r="L346" s="6"/>
      <c r="M346" s="6"/>
      <c r="N346" s="6"/>
      <c r="O346" s="6"/>
      <c r="P346" s="5"/>
      <c r="Q346" s="5"/>
      <c r="R346" s="5"/>
      <c r="S346" s="5"/>
    </row>
    <row r="347" spans="1:19" x14ac:dyDescent="0.2">
      <c r="A347" s="52"/>
      <c r="B347" s="52"/>
      <c r="C347" s="1"/>
      <c r="D347" s="6"/>
      <c r="E347" s="7"/>
      <c r="G347" s="5"/>
      <c r="H347" s="5"/>
      <c r="I347" s="6"/>
      <c r="J347" s="5"/>
      <c r="K347" s="6"/>
      <c r="L347" s="6"/>
      <c r="M347" s="6"/>
      <c r="N347" s="6"/>
      <c r="O347" s="6"/>
      <c r="P347" s="5"/>
      <c r="Q347" s="5"/>
      <c r="R347" s="5"/>
      <c r="S347" s="5"/>
    </row>
    <row r="348" spans="1:19" x14ac:dyDescent="0.2">
      <c r="A348" s="52"/>
      <c r="B348" s="52"/>
      <c r="C348" s="1"/>
      <c r="D348" s="6"/>
      <c r="E348" s="7"/>
      <c r="G348" s="5"/>
      <c r="H348" s="5"/>
      <c r="I348" s="6"/>
      <c r="J348" s="5"/>
      <c r="K348" s="6"/>
      <c r="L348" s="6"/>
      <c r="M348" s="6"/>
      <c r="N348" s="6"/>
      <c r="O348" s="6"/>
      <c r="P348" s="5"/>
      <c r="Q348" s="5"/>
      <c r="R348" s="5"/>
      <c r="S348" s="5"/>
    </row>
    <row r="349" spans="1:19" x14ac:dyDescent="0.2">
      <c r="A349" s="52"/>
      <c r="B349" s="52"/>
      <c r="C349" s="1"/>
      <c r="D349" s="6"/>
      <c r="E349" s="7"/>
      <c r="G349" s="5"/>
      <c r="H349" s="5"/>
      <c r="I349" s="6"/>
      <c r="J349" s="5"/>
      <c r="K349" s="6"/>
      <c r="L349" s="6"/>
      <c r="M349" s="6"/>
      <c r="N349" s="6"/>
      <c r="O349" s="6"/>
      <c r="P349" s="5"/>
      <c r="Q349" s="5"/>
      <c r="R349" s="5"/>
      <c r="S349" s="5"/>
    </row>
    <row r="350" spans="1:19" x14ac:dyDescent="0.2">
      <c r="D350" s="6"/>
      <c r="E350" s="7"/>
      <c r="G350" s="5"/>
      <c r="H350" s="5"/>
      <c r="I350" s="6"/>
      <c r="J350" s="5"/>
      <c r="K350" s="6"/>
      <c r="L350" s="6"/>
      <c r="M350" s="6"/>
      <c r="N350" s="6"/>
      <c r="O350" s="6"/>
      <c r="P350" s="5"/>
      <c r="Q350" s="5"/>
      <c r="R350" s="5"/>
      <c r="S350" s="5"/>
    </row>
    <row r="351" spans="1:19" x14ac:dyDescent="0.2">
      <c r="D351" s="6"/>
      <c r="E351" s="7"/>
      <c r="G351" s="5"/>
      <c r="H351" s="5"/>
      <c r="I351" s="6"/>
      <c r="J351" s="5"/>
      <c r="K351" s="6"/>
      <c r="L351" s="6"/>
      <c r="M351" s="6"/>
      <c r="N351" s="6"/>
      <c r="O351" s="6"/>
      <c r="P351" s="5"/>
      <c r="Q351" s="5"/>
      <c r="R351" s="5"/>
      <c r="S351" s="5"/>
    </row>
    <row r="352" spans="1:19" x14ac:dyDescent="0.2">
      <c r="D352" s="6"/>
      <c r="E352" s="7"/>
      <c r="G352" s="5"/>
      <c r="H352" s="5"/>
      <c r="I352" s="6"/>
      <c r="J352" s="5"/>
      <c r="K352" s="6"/>
      <c r="L352" s="6"/>
      <c r="M352" s="6"/>
      <c r="N352" s="6"/>
      <c r="O352" s="6"/>
      <c r="P352" s="5"/>
      <c r="Q352" s="5"/>
      <c r="R352" s="5"/>
      <c r="S352" s="5"/>
    </row>
    <row r="353" spans="1:19" x14ac:dyDescent="0.2">
      <c r="A353" s="63"/>
      <c r="B353" s="63"/>
      <c r="D353" s="9"/>
      <c r="E353" s="9"/>
      <c r="F353" s="8"/>
      <c r="G353" s="5"/>
      <c r="H353" s="5"/>
      <c r="I353" s="6"/>
      <c r="J353" s="5"/>
      <c r="K353" s="6"/>
      <c r="L353" s="6"/>
      <c r="M353" s="6"/>
      <c r="N353" s="6"/>
      <c r="O353" s="6"/>
      <c r="P353" s="5"/>
      <c r="Q353" s="5"/>
      <c r="R353" s="5"/>
      <c r="S353" s="5"/>
    </row>
    <row r="354" spans="1:19" x14ac:dyDescent="0.2">
      <c r="D354" s="6"/>
      <c r="E354" s="6"/>
      <c r="F354" s="5"/>
      <c r="G354" s="5"/>
      <c r="H354" s="5"/>
      <c r="I354" s="6"/>
      <c r="J354" s="5"/>
      <c r="K354" s="6"/>
      <c r="L354" s="6"/>
      <c r="M354" s="6"/>
      <c r="N354" s="6"/>
      <c r="O354" s="6"/>
      <c r="P354" s="5"/>
      <c r="Q354" s="5"/>
      <c r="R354" s="5"/>
      <c r="S354" s="5"/>
    </row>
    <row r="355" spans="1:19" x14ac:dyDescent="0.2">
      <c r="D355" s="6"/>
      <c r="E355" s="6"/>
      <c r="F355" s="5"/>
      <c r="G355" s="5"/>
      <c r="H355" s="5"/>
      <c r="I355" s="6"/>
      <c r="J355" s="5"/>
      <c r="K355" s="6"/>
      <c r="L355" s="6"/>
      <c r="M355" s="6"/>
      <c r="N355" s="6"/>
      <c r="O355" s="6"/>
      <c r="P355" s="5"/>
      <c r="Q355" s="5"/>
      <c r="R355" s="5"/>
      <c r="S355" s="5"/>
    </row>
    <row r="356" spans="1:19" x14ac:dyDescent="0.2">
      <c r="D356" s="6"/>
      <c r="E356" s="7"/>
      <c r="F356" s="5"/>
      <c r="G356" s="5"/>
      <c r="H356" s="5"/>
      <c r="I356" s="6"/>
      <c r="J356" s="5"/>
      <c r="K356" s="6"/>
      <c r="L356" s="6"/>
      <c r="M356" s="6"/>
      <c r="N356" s="6"/>
      <c r="O356" s="6"/>
      <c r="P356" s="5"/>
      <c r="Q356" s="5"/>
      <c r="R356" s="5"/>
      <c r="S356" s="5"/>
    </row>
    <row r="357" spans="1:19" x14ac:dyDescent="0.2">
      <c r="D357" s="6"/>
      <c r="E357" s="7"/>
      <c r="F357" s="5"/>
      <c r="G357" s="5"/>
      <c r="H357" s="5"/>
      <c r="I357" s="6"/>
      <c r="J357" s="5"/>
      <c r="K357" s="6"/>
      <c r="L357" s="6"/>
      <c r="M357" s="6"/>
      <c r="N357" s="6"/>
      <c r="O357" s="6"/>
      <c r="P357" s="5"/>
      <c r="Q357" s="5"/>
      <c r="R357" s="5"/>
      <c r="S357" s="5"/>
    </row>
    <row r="358" spans="1:19" x14ac:dyDescent="0.2">
      <c r="D358" s="6"/>
      <c r="E358" s="7"/>
      <c r="G358" s="5"/>
      <c r="H358" s="5"/>
      <c r="I358" s="6"/>
      <c r="J358" s="5"/>
      <c r="K358" s="6"/>
      <c r="L358" s="6"/>
      <c r="M358" s="6"/>
      <c r="N358" s="6"/>
      <c r="O358" s="6"/>
      <c r="P358" s="5"/>
      <c r="Q358" s="5"/>
      <c r="R358" s="5"/>
      <c r="S358" s="5"/>
    </row>
    <row r="359" spans="1:19" x14ac:dyDescent="0.2">
      <c r="D359" s="6"/>
      <c r="E359" s="7"/>
      <c r="G359" s="5"/>
      <c r="H359" s="5"/>
      <c r="I359" s="6"/>
      <c r="J359" s="5"/>
      <c r="K359" s="6"/>
      <c r="L359" s="6"/>
      <c r="M359" s="6"/>
      <c r="N359" s="6"/>
      <c r="O359" s="6"/>
      <c r="P359" s="5"/>
      <c r="Q359" s="5"/>
      <c r="R359" s="5"/>
      <c r="S359" s="5"/>
    </row>
    <row r="360" spans="1:19" x14ac:dyDescent="0.2">
      <c r="D360" s="6"/>
      <c r="E360" s="7"/>
      <c r="G360" s="5"/>
      <c r="H360" s="5"/>
      <c r="I360" s="6"/>
      <c r="J360" s="5"/>
      <c r="K360" s="6"/>
      <c r="L360" s="6"/>
      <c r="M360" s="6"/>
      <c r="N360" s="6"/>
      <c r="O360" s="6"/>
      <c r="P360" s="5"/>
      <c r="Q360" s="5"/>
      <c r="R360" s="5"/>
      <c r="S360" s="5"/>
    </row>
    <row r="361" spans="1:19" x14ac:dyDescent="0.2">
      <c r="D361" s="6"/>
      <c r="E361" s="7"/>
      <c r="G361" s="5"/>
      <c r="H361" s="5"/>
      <c r="I361" s="6"/>
      <c r="J361" s="5"/>
      <c r="K361" s="6"/>
      <c r="L361" s="6"/>
      <c r="M361" s="6"/>
      <c r="N361" s="6"/>
      <c r="O361" s="6"/>
      <c r="P361" s="5"/>
      <c r="Q361" s="5"/>
      <c r="R361" s="5"/>
      <c r="S361" s="5"/>
    </row>
  </sheetData>
  <mergeCells count="2">
    <mergeCell ref="A2:S2"/>
    <mergeCell ref="A1:S1"/>
  </mergeCells>
  <printOptions horizontalCentered="1"/>
  <pageMargins left="0.7" right="0.7" top="0.75" bottom="0.75" header="0.3" footer="0.3"/>
  <pageSetup scale="59" fitToHeight="0" orientation="landscape" r:id="rId1"/>
  <headerFooter>
    <oddFooter>&amp;R&amp;"Arial,Bold"&amp;A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a7a0f1e6e591dfdeca495b477d89599e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fe68119b302b89de776585dc2fe68b50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B902F98C-C9D9-4FBE-91E0-5EBE538A710B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5FFB86F2-B951-4B80-A60B-D1213D00D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BEBBE4-9987-4FA3-94AC-73A9AB5F7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7327DF9D-7D7F-44FA-A528-7D365D43D3A7}">
  <ds:schemaRefs>
    <ds:schemaRef ds:uri="http://schemas.microsoft.com/office/2006/metadata/properties"/>
    <ds:schemaRef ds:uri="http://purl.org/dc/terms/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5bcd5de-dc08-4713-bfa6-7e467237032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HSU</vt:lpstr>
      <vt:lpstr>HSU!Print_Area</vt:lpstr>
      <vt:lpstr>HSU!Print_Titles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HSU 2015-17</dc:title>
  <dc:creator>CharletteM</dc:creator>
  <cp:lastModifiedBy>Sarah Cox</cp:lastModifiedBy>
  <cp:lastPrinted>2015-07-24T18:52:49Z</cp:lastPrinted>
  <dcterms:created xsi:type="dcterms:W3CDTF">2011-09-01T23:00:16Z</dcterms:created>
  <dcterms:modified xsi:type="dcterms:W3CDTF">2018-04-23T15:26:57Z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