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0730" windowHeight="11760"/>
  </bookViews>
  <sheets>
    <sheet name="PCCUA" sheetId="1" r:id="rId1"/>
  </sheets>
  <definedNames>
    <definedName name="_xlnm.Print_Area" localSheetId="0">PCCUA!$A$1:$S$96</definedName>
    <definedName name="_xlnm.Print_Titles" localSheetId="0">PCCUA!$1:$8</definedName>
    <definedName name="Z_1737B9C2_9FB4_11D4_8459_00E0B8102410_.wvu.Cols" localSheetId="0" hidden="1">PCCUA!#REF!</definedName>
    <definedName name="Z_1737B9C2_9FB4_11D4_8459_00E0B8102410_.wvu.PrintTitles" localSheetId="0" hidden="1">PCCUA!#REF!</definedName>
    <definedName name="Z_3C8631AC_BCA8_4A20_9C0D_C8E736284F3B_.wvu.Cols" localSheetId="0" hidden="1">PCCUA!#REF!</definedName>
    <definedName name="Z_3C8631AC_BCA8_4A20_9C0D_C8E736284F3B_.wvu.PrintArea" localSheetId="0" hidden="1">PCCUA!$A$12:$F$132</definedName>
    <definedName name="Z_5351D19E_E881_49EE_B6AB_351286CEEB49_.wvu.Cols" localSheetId="0" hidden="1">PCCUA!#REF!</definedName>
    <definedName name="Z_5351D19E_E881_49EE_B6AB_351286CEEB49_.wvu.PrintTitles" localSheetId="0" hidden="1">PCCUA!#REF!</definedName>
    <definedName name="Z_8967B5BB_3BF1_4D7B_AA8D_753ECC3C8E2F_.wvu.Cols" localSheetId="0" hidden="1">PCCUA!#REF!</definedName>
    <definedName name="Z_8967B5BB_3BF1_4D7B_AA8D_753ECC3C8E2F_.wvu.PrintTitles" localSheetId="0" hidden="1">PCCUA!#REF!</definedName>
    <definedName name="Z_8967B5BB_3BF1_4D7B_AA8D_753ECC3C8E2F_.wvu.Rows" localSheetId="0" hidden="1">PCCUA!#REF!</definedName>
    <definedName name="Z_9FC4DC57_C01E_407B_8AC4_9C7173EC2193_.wvu.Cols" localSheetId="0" hidden="1">PCCUA!#REF!</definedName>
    <definedName name="Z_9FC4DC57_C01E_407B_8AC4_9C7173EC2193_.wvu.PrintTitles" localSheetId="0" hidden="1">PCCUA!#REF!</definedName>
  </definedNames>
  <calcPr calcId="152511"/>
</workbook>
</file>

<file path=xl/calcChain.xml><?xml version="1.0" encoding="utf-8"?>
<calcChain xmlns="http://schemas.openxmlformats.org/spreadsheetml/2006/main">
  <c r="P91" i="1" l="1"/>
  <c r="P93" i="1" s="1"/>
  <c r="P95" i="1" s="1"/>
  <c r="P85" i="1"/>
  <c r="P80" i="1"/>
  <c r="P68" i="1"/>
  <c r="P70" i="1" s="1"/>
  <c r="P62" i="1"/>
  <c r="P57" i="1"/>
  <c r="P45" i="1"/>
  <c r="P47" i="1" s="1"/>
  <c r="P38" i="1"/>
  <c r="P31" i="1"/>
  <c r="N91" i="1"/>
  <c r="N93" i="1" s="1"/>
  <c r="N85" i="1"/>
  <c r="N80" i="1"/>
  <c r="N68" i="1"/>
  <c r="N62" i="1"/>
  <c r="N70" i="1" s="1"/>
  <c r="N57" i="1"/>
  <c r="N45" i="1"/>
  <c r="N47" i="1" s="1"/>
  <c r="N38" i="1"/>
  <c r="N31" i="1"/>
  <c r="N95" i="1" l="1"/>
  <c r="R91" i="1"/>
  <c r="R85" i="1"/>
  <c r="R80" i="1"/>
  <c r="R93" i="1"/>
  <c r="L91" i="1"/>
  <c r="L85" i="1"/>
  <c r="L80" i="1"/>
  <c r="L93" i="1"/>
  <c r="J91" i="1"/>
  <c r="J85" i="1"/>
  <c r="J80" i="1"/>
  <c r="J93" i="1"/>
  <c r="H91" i="1"/>
  <c r="H85" i="1"/>
  <c r="H80" i="1"/>
  <c r="H93" i="1"/>
  <c r="F91" i="1"/>
  <c r="F85" i="1"/>
  <c r="F80" i="1"/>
  <c r="F93" i="1"/>
  <c r="R68" i="1"/>
  <c r="R62" i="1"/>
  <c r="R57" i="1"/>
  <c r="R70" i="1"/>
  <c r="L68" i="1"/>
  <c r="L62" i="1"/>
  <c r="L57" i="1"/>
  <c r="L70" i="1"/>
  <c r="J68" i="1"/>
  <c r="J62" i="1"/>
  <c r="J57" i="1"/>
  <c r="J70" i="1"/>
  <c r="H68" i="1"/>
  <c r="H62" i="1"/>
  <c r="H57" i="1"/>
  <c r="H70" i="1"/>
  <c r="F68" i="1"/>
  <c r="F62" i="1"/>
  <c r="F57" i="1"/>
  <c r="F70" i="1"/>
  <c r="R45" i="1"/>
  <c r="R38" i="1"/>
  <c r="R31" i="1"/>
  <c r="R47" i="1"/>
  <c r="L45" i="1"/>
  <c r="L38" i="1"/>
  <c r="L31" i="1"/>
  <c r="L47" i="1"/>
  <c r="J45" i="1"/>
  <c r="J38" i="1"/>
  <c r="J31" i="1"/>
  <c r="J47" i="1"/>
  <c r="H45" i="1"/>
  <c r="H38" i="1"/>
  <c r="H31" i="1"/>
  <c r="H47" i="1"/>
  <c r="F45" i="1"/>
  <c r="F38" i="1"/>
  <c r="F31" i="1"/>
  <c r="F47" i="1"/>
  <c r="M90" i="1"/>
  <c r="O90" i="1" s="1"/>
  <c r="M89" i="1"/>
  <c r="O89" i="1" s="1"/>
  <c r="M84" i="1"/>
  <c r="O84" i="1" s="1"/>
  <c r="M79" i="1"/>
  <c r="O79" i="1" s="1"/>
  <c r="M78" i="1"/>
  <c r="O78" i="1" s="1"/>
  <c r="M77" i="1"/>
  <c r="O77" i="1" s="1"/>
  <c r="M76" i="1"/>
  <c r="O76" i="1" s="1"/>
  <c r="M67" i="1"/>
  <c r="O67" i="1" s="1"/>
  <c r="M66" i="1"/>
  <c r="O66" i="1" s="1"/>
  <c r="M61" i="1"/>
  <c r="O61" i="1" s="1"/>
  <c r="M56" i="1"/>
  <c r="O56" i="1" s="1"/>
  <c r="M55" i="1"/>
  <c r="O55" i="1" s="1"/>
  <c r="M54" i="1"/>
  <c r="O54" i="1" s="1"/>
  <c r="M53" i="1"/>
  <c r="O53" i="1" s="1"/>
  <c r="M44" i="1"/>
  <c r="O44" i="1" s="1"/>
  <c r="M43" i="1"/>
  <c r="O43" i="1" s="1"/>
  <c r="M42" i="1"/>
  <c r="O42" i="1" s="1"/>
  <c r="M37" i="1"/>
  <c r="O37" i="1" s="1"/>
  <c r="M36" i="1"/>
  <c r="O36" i="1" s="1"/>
  <c r="M35" i="1"/>
  <c r="O35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L95" i="1"/>
  <c r="F95" i="1"/>
  <c r="R95" i="1"/>
  <c r="H95" i="1"/>
  <c r="J95" i="1"/>
</calcChain>
</file>

<file path=xl/sharedStrings.xml><?xml version="1.0" encoding="utf-8"?>
<sst xmlns="http://schemas.openxmlformats.org/spreadsheetml/2006/main" count="110" uniqueCount="60">
  <si>
    <t>TOTAL PCCUA</t>
  </si>
  <si>
    <t>SUBTOTAL DEWITT CAMPUS</t>
  </si>
  <si>
    <t>TOTAL</t>
  </si>
  <si>
    <t>Part-Time Faculty</t>
  </si>
  <si>
    <t>Faculty</t>
  </si>
  <si>
    <t>ACADEMIC POSITIONS</t>
  </si>
  <si>
    <t>NINE MONTH EDUCATIONAL AND GENERAL</t>
  </si>
  <si>
    <t>Division Chairperson</t>
  </si>
  <si>
    <t>TWELVE MONTH EDUCATIONAL AND GENERAL</t>
  </si>
  <si>
    <t>Director, Business/Ind. Training</t>
  </si>
  <si>
    <t>Director of Academic Computing</t>
  </si>
  <si>
    <t>Counselor</t>
  </si>
  <si>
    <t>Vice Chancellor, AR County</t>
  </si>
  <si>
    <t>ADMINISTRATIVE POSITIONS</t>
  </si>
  <si>
    <t>DEWITT CAMPUS</t>
  </si>
  <si>
    <t>SUBTOTAL STUTTGART CAMPUS</t>
  </si>
  <si>
    <t>Director of Development, AR County</t>
  </si>
  <si>
    <t>STUTTGART CAMPUS</t>
  </si>
  <si>
    <t>SUBTOTAL HELENA CAMPUS</t>
  </si>
  <si>
    <t>Clinical Instructor</t>
  </si>
  <si>
    <t>Asst. Librarian</t>
  </si>
  <si>
    <t>Librarian</t>
  </si>
  <si>
    <t>Director of Disability Services</t>
  </si>
  <si>
    <t>Business Manager</t>
  </si>
  <si>
    <t>Controller</t>
  </si>
  <si>
    <t>Dir. of Computer Services</t>
  </si>
  <si>
    <t>Director of Financial Aid</t>
  </si>
  <si>
    <t>Dir. of Institutional Research</t>
  </si>
  <si>
    <t>Director of Development</t>
  </si>
  <si>
    <t>Dir. of Community Services</t>
  </si>
  <si>
    <t>Vice-Chancellor, Student Serv.</t>
  </si>
  <si>
    <t>Vice-Chancellor, Finance</t>
  </si>
  <si>
    <t>Vice-Chancellor, Instruction</t>
  </si>
  <si>
    <t>Vice-Chancellor,  Admin. Services</t>
  </si>
  <si>
    <t>Chancellor, PCCUA</t>
  </si>
  <si>
    <t>HELENA CAMPUS</t>
  </si>
  <si>
    <t>PHILLIPS COMMUNITY COLLEGE OF THE UNIVERSITY OF ARKANSAS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</si>
  <si>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</si>
  <si>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</si>
  <si>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</si>
  <si>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</si>
  <si>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</si>
  <si>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</si>
  <si>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</si>
  <si>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</si>
  <si>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</si>
  <si>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</si>
  <si>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</si>
  <si>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</si>
  <si>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</si>
  <si>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</si>
  <si>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</si>
  <si>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</si>
  <si>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</si>
  <si>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</si>
  <si>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2015-16</t>
  </si>
  <si>
    <t>Project/Program Manager</t>
  </si>
  <si>
    <t>HIGHER EDUCATION PERSONAL SERVICES RECOMMENDATIONS FOR THE 2017-19 BIENNIUM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</si>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</sst>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#\)"/>
    <numFmt numFmtId="165" formatCode="\(#\)"/>
    <numFmt numFmtId="167" formatCode="0.0%"/>
  </numFmts>
  <fonts count="9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2" borderId="0"/>
    <xf numFmtId="0" fontId="1" fillId="2" borderId="0"/>
    <xf numFmtId="43" fontId="2" fillId="0" borderId="0" applyFont="0" applyFill="0" applyBorder="0" applyAlignment="0" applyProtection="0"/>
    <xf numFmtId="0" fontId="1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0" fontId="1" fillId="3" borderId="0"/>
    <xf numFmtId="9" fontId="8" fillId="0" borderId="0" applyFont="0" applyFill="0" applyBorder="0" applyAlignment="0" applyProtection="0"/>
  </cellStyleXfs>
  <cellXfs count="70">
    <xf numFmtId="0" fontId="0" fillId="2" borderId="0" xfId="0"/>
    <xf numFmtId="3" fontId="2" fillId="0" borderId="0" xfId="1" applyNumberFormat="1" applyFont="1" applyFill="1" applyBorder="1"/>
    <xf numFmtId="1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0" xfId="1" applyNumberFormat="1" applyFont="1" applyFill="1" applyBorder="1"/>
    <xf numFmtId="0" fontId="3" fillId="0" borderId="0" xfId="1" applyFont="1" applyFill="1" applyBorder="1"/>
    <xf numFmtId="0" fontId="2" fillId="0" borderId="0" xfId="1" applyNumberFormat="1" applyFont="1" applyFill="1" applyBorder="1"/>
    <xf numFmtId="1" fontId="4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/>
    <xf numFmtId="0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0" fontId="2" fillId="0" borderId="0" xfId="2" applyNumberFormat="1" applyFont="1" applyFill="1" applyBorder="1"/>
    <xf numFmtId="0" fontId="2" fillId="0" borderId="0" xfId="0" applyFont="1" applyFill="1" applyBorder="1" applyAlignment="1">
      <alignment horizontal="left" indent="2"/>
    </xf>
    <xf numFmtId="3" fontId="2" fillId="0" borderId="0" xfId="2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3" fillId="0" borderId="3" xfId="1" applyNumberFormat="1" applyFont="1" applyFill="1" applyBorder="1"/>
    <xf numFmtId="0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0" fontId="2" fillId="0" borderId="5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0" fontId="2" fillId="0" borderId="8" xfId="3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0" fontId="5" fillId="0" borderId="0" xfId="1" applyNumberFormat="1" applyFont="1" applyFill="1"/>
    <xf numFmtId="165" fontId="5" fillId="0" borderId="0" xfId="1" applyNumberFormat="1" applyFont="1" applyFill="1" applyAlignment="1">
      <alignment horizontal="left"/>
    </xf>
    <xf numFmtId="165" fontId="5" fillId="0" borderId="0" xfId="1" applyNumberFormat="1" applyFont="1" applyFill="1" applyAlignment="1">
      <alignment horizontal="right"/>
    </xf>
    <xf numFmtId="0" fontId="6" fillId="0" borderId="0" xfId="1" applyNumberFormat="1" applyFont="1" applyFill="1" applyAlignment="1">
      <alignment horizontal="center"/>
    </xf>
    <xf numFmtId="2" fontId="2" fillId="0" borderId="0" xfId="1" applyNumberFormat="1" applyFont="1" applyFill="1" applyBorder="1"/>
    <xf numFmtId="1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2"/>
    </xf>
    <xf numFmtId="1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0" fontId="2" fillId="0" borderId="9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0" fontId="2" fillId="0" borderId="7" xfId="7" applyNumberFormat="1" applyFont="1" applyFill="1" applyBorder="1" applyAlignment="1">
      <alignment horizontal="center"/>
    </xf>
    <xf numFmtId="37" fontId="2" fillId="0" borderId="0" xfId="7" applyNumberFormat="1" applyFont="1" applyFill="1" applyBorder="1" applyAlignment="1">
      <alignment horizontal="center"/>
    </xf>
    <xf numFmtId="0" fontId="2" fillId="0" borderId="0" xfId="7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2" applyNumberFormat="1" applyFont="1" applyFill="1" applyBorder="1" applyAlignment="1"/>
    <xf numFmtId="3" fontId="3" fillId="0" borderId="7" xfId="3" applyNumberFormat="1" applyFont="1" applyFill="1" applyBorder="1" applyAlignment="1">
      <alignment horizontal="center"/>
    </xf>
    <xf numFmtId="3" fontId="3" fillId="0" borderId="1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3" fontId="3" fillId="0" borderId="11" xfId="3" applyNumberFormat="1" applyFont="1" applyFill="1" applyBorder="1" applyAlignment="1">
      <alignment horizontal="center"/>
    </xf>
    <xf numFmtId="0" fontId="2" fillId="0" borderId="0" xfId="7" applyNumberFormat="1" applyFont="1" applyFill="1" applyBorder="1"/>
    <xf numFmtId="3" fontId="3" fillId="0" borderId="12" xfId="3" applyNumberFormat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67" fontId="2" fillId="0" borderId="0" xfId="8" applyNumberFormat="1" applyFont="1" applyFill="1" applyBorder="1"/>
  </cellXfs>
  <cellStyles count="9">
    <cellStyle name="Comma 2" xfId="2"/>
    <cellStyle name="Comma 2 2" xfId="4"/>
    <cellStyle name="Comma0" xfId="5"/>
    <cellStyle name="Normal" xfId="0" builtinId="0"/>
    <cellStyle name="Normal 2" xfId="1"/>
    <cellStyle name="Normal 2 2" xfId="6"/>
    <cellStyle name="Normal_ANC Completed Request" xfId="7"/>
    <cellStyle name="Normal_Copy of ASUJ" xfId="3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7"/>
  <sheetViews>
    <sheetView tabSelected="1" showOutlineSymbols="0" zoomScaleNormal="100" zoomScaleSheetLayoutView="100" workbookViewId="0">
      <selection activeCell="T8" sqref="T8"/>
    </sheetView>
  </sheetViews>
  <sheetFormatPr defaultColWidth="12.75" defaultRowHeight="12.75" customHeight="1" x14ac:dyDescent="0.2"/>
  <cols>
    <col min="1" max="1" width="5.375" style="49" customWidth="1"/>
    <col min="2" max="2" width="6.375" style="49" customWidth="1"/>
    <col min="3" max="3" width="6.375" style="47" customWidth="1"/>
    <col min="4" max="4" width="3.625" style="43" customWidth="1"/>
    <col min="5" max="5" width="53.25" style="1" customWidth="1"/>
    <col min="6" max="6" width="5.375" style="2" customWidth="1"/>
    <col min="7" max="7" width="14.375" style="48" customWidth="1"/>
    <col min="8" max="8" width="5.375" style="48" customWidth="1"/>
    <col min="9" max="9" width="14.375" style="48" customWidth="1"/>
    <col min="10" max="10" width="5.375" style="48" customWidth="1"/>
    <col min="11" max="11" width="14.375" style="48" customWidth="1"/>
    <col min="12" max="12" width="5.375" style="48" customWidth="1"/>
    <col min="13" max="13" width="14.375" style="48" customWidth="1"/>
    <col min="14" max="14" width="5.375" style="48" customWidth="1"/>
    <col min="15" max="15" width="14.375" style="48" customWidth="1"/>
    <col min="16" max="16" width="5.375" style="48" customWidth="1"/>
    <col min="17" max="17" width="14.375" style="48" customWidth="1"/>
    <col min="18" max="18" width="5.375" style="48" customWidth="1"/>
    <col min="19" max="19" width="14.375" style="48" customWidth="1"/>
    <col min="20" max="20" width="6.375" style="1" customWidth="1"/>
    <col min="21" max="16384" width="12.75" style="1"/>
  </cols>
  <sheetData>
    <row r="1" spans="1:20" ht="12.75" customHeight="1" x14ac:dyDescent="0.2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s="65" customFormat="1" ht="12.75" customHeight="1" x14ac:dyDescent="0.2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20" ht="12.75" customHeight="1" thickBot="1" x14ac:dyDescent="0.25">
      <c r="A3" s="40"/>
      <c r="B3" s="36"/>
      <c r="C3" s="39"/>
      <c r="D3" s="38"/>
      <c r="E3" s="37"/>
      <c r="F3" s="36"/>
      <c r="G3" s="36"/>
      <c r="H3" s="35"/>
      <c r="I3" s="36"/>
      <c r="J3" s="35"/>
      <c r="K3" s="36"/>
      <c r="L3" s="36"/>
      <c r="M3" s="36"/>
      <c r="N3" s="36"/>
      <c r="O3" s="36"/>
      <c r="P3" s="34"/>
      <c r="Q3" s="34"/>
      <c r="R3" s="34"/>
      <c r="S3" s="34"/>
    </row>
    <row r="4" spans="1:20" ht="12.75" customHeight="1" x14ac:dyDescent="0.2">
      <c r="A4" s="33"/>
      <c r="B4" s="30"/>
      <c r="C4" s="32"/>
      <c r="D4" s="31"/>
      <c r="E4" s="30"/>
      <c r="F4" s="30"/>
      <c r="G4" s="60"/>
      <c r="H4" s="30"/>
      <c r="I4" s="60"/>
      <c r="J4" s="30"/>
      <c r="K4" s="60"/>
      <c r="L4" s="30"/>
      <c r="M4" s="60"/>
      <c r="N4" s="30"/>
      <c r="O4" s="60"/>
      <c r="P4" s="55"/>
      <c r="Q4" s="60" t="s">
        <v>52</v>
      </c>
      <c r="R4" s="55"/>
      <c r="S4" s="61" t="s">
        <v>52</v>
      </c>
    </row>
    <row r="5" spans="1:20" ht="12.75" customHeight="1" x14ac:dyDescent="0.2">
      <c r="A5" s="29"/>
      <c r="B5" s="62"/>
      <c r="C5" s="27"/>
      <c r="D5" s="26"/>
      <c r="E5" s="62"/>
      <c r="F5" s="56"/>
      <c r="G5" s="63" t="s">
        <v>51</v>
      </c>
      <c r="H5" s="57"/>
      <c r="I5" s="63" t="s">
        <v>50</v>
      </c>
      <c r="J5" s="57"/>
      <c r="K5" s="63" t="s">
        <v>49</v>
      </c>
      <c r="L5" s="57"/>
      <c r="M5" s="62" t="s">
        <v>48</v>
      </c>
      <c r="N5" s="57"/>
      <c r="O5" s="62" t="s">
        <v>48</v>
      </c>
      <c r="P5" s="57"/>
      <c r="Q5" s="63" t="s">
        <v>47</v>
      </c>
      <c r="R5" s="57"/>
      <c r="S5" s="64" t="s">
        <v>47</v>
      </c>
    </row>
    <row r="6" spans="1:20" ht="12.75" customHeight="1" x14ac:dyDescent="0.2">
      <c r="A6" s="28" t="s">
        <v>46</v>
      </c>
      <c r="B6" s="62" t="s">
        <v>45</v>
      </c>
      <c r="C6" s="27" t="s">
        <v>44</v>
      </c>
      <c r="D6" s="26"/>
      <c r="E6" s="62" t="s">
        <v>43</v>
      </c>
      <c r="F6" s="56"/>
      <c r="G6" s="63" t="s">
        <v>54</v>
      </c>
      <c r="H6" s="57"/>
      <c r="I6" s="63" t="s">
        <v>55</v>
      </c>
      <c r="J6" s="57"/>
      <c r="K6" s="63" t="s">
        <v>54</v>
      </c>
      <c r="L6" s="62"/>
      <c r="M6" s="63" t="s">
        <v>58</v>
      </c>
      <c r="N6" s="62"/>
      <c r="O6" s="63" t="s">
        <v>59</v>
      </c>
      <c r="P6" s="63"/>
      <c r="Q6" s="63" t="s">
        <v>58</v>
      </c>
      <c r="R6" s="63"/>
      <c r="S6" s="64" t="s">
        <v>59</v>
      </c>
    </row>
    <row r="7" spans="1:20" ht="12.75" customHeight="1" x14ac:dyDescent="0.2">
      <c r="A7" s="28" t="s">
        <v>42</v>
      </c>
      <c r="B7" s="62" t="s">
        <v>41</v>
      </c>
      <c r="C7" s="27" t="s">
        <v>38</v>
      </c>
      <c r="D7" s="26"/>
      <c r="E7" s="62" t="s">
        <v>40</v>
      </c>
      <c r="F7" s="62" t="s">
        <v>38</v>
      </c>
      <c r="G7" s="63" t="s">
        <v>37</v>
      </c>
      <c r="H7" s="62" t="s">
        <v>39</v>
      </c>
      <c r="I7" s="63" t="s">
        <v>37</v>
      </c>
      <c r="J7" s="62" t="s">
        <v>38</v>
      </c>
      <c r="K7" s="63" t="s">
        <v>37</v>
      </c>
      <c r="L7" s="63" t="s">
        <v>39</v>
      </c>
      <c r="M7" s="63" t="s">
        <v>37</v>
      </c>
      <c r="N7" s="63" t="s">
        <v>39</v>
      </c>
      <c r="O7" s="63" t="s">
        <v>37</v>
      </c>
      <c r="P7" s="63" t="s">
        <v>38</v>
      </c>
      <c r="Q7" s="63" t="s">
        <v>37</v>
      </c>
      <c r="R7" s="63" t="s">
        <v>38</v>
      </c>
      <c r="S7" s="64" t="s">
        <v>37</v>
      </c>
    </row>
    <row r="8" spans="1:20" ht="12.75" customHeight="1" thickBot="1" x14ac:dyDescent="0.25">
      <c r="A8" s="25"/>
      <c r="B8" s="22"/>
      <c r="C8" s="24"/>
      <c r="D8" s="23"/>
      <c r="E8" s="22"/>
      <c r="F8" s="22"/>
      <c r="G8" s="21"/>
      <c r="H8" s="22"/>
      <c r="I8" s="21"/>
      <c r="J8" s="22"/>
      <c r="K8" s="21"/>
      <c r="L8" s="21"/>
      <c r="M8" s="21"/>
      <c r="N8" s="21"/>
      <c r="O8" s="21"/>
      <c r="P8" s="22"/>
      <c r="Q8" s="21"/>
      <c r="R8" s="22"/>
      <c r="S8" s="66"/>
      <c r="T8" s="69">
        <v>1.4E-2</v>
      </c>
    </row>
    <row r="9" spans="1:20" ht="12.75" customHeight="1" thickBot="1" x14ac:dyDescent="0.25">
      <c r="B9" s="19"/>
      <c r="C9" s="20"/>
      <c r="D9" s="20"/>
      <c r="E9" s="19"/>
      <c r="F9" s="19"/>
      <c r="G9" s="19"/>
      <c r="H9" s="53"/>
      <c r="I9" s="19"/>
      <c r="J9" s="53"/>
      <c r="K9" s="19"/>
      <c r="L9" s="19"/>
      <c r="M9" s="19"/>
      <c r="N9" s="19"/>
      <c r="O9" s="19"/>
      <c r="P9" s="53"/>
      <c r="Q9" s="53"/>
      <c r="R9" s="53"/>
      <c r="S9" s="53"/>
    </row>
    <row r="10" spans="1:20" ht="12.75" customHeight="1" thickBot="1" x14ac:dyDescent="0.25">
      <c r="E10" s="18" t="s">
        <v>36</v>
      </c>
      <c r="F10" s="17"/>
      <c r="G10" s="54"/>
    </row>
    <row r="12" spans="1:20" s="6" customFormat="1" ht="12.75" customHeight="1" x14ac:dyDescent="0.2">
      <c r="A12" s="12"/>
      <c r="B12" s="12"/>
      <c r="C12" s="47"/>
      <c r="D12" s="44"/>
      <c r="E12" s="5" t="s">
        <v>35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8"/>
      <c r="R12" s="49"/>
      <c r="S12" s="48"/>
    </row>
    <row r="13" spans="1:20" s="6" customFormat="1" ht="12.75" customHeight="1" x14ac:dyDescent="0.2">
      <c r="A13" s="12"/>
      <c r="B13" s="12"/>
      <c r="C13" s="47"/>
      <c r="D13" s="44"/>
      <c r="E13" s="5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8"/>
      <c r="R13" s="49"/>
      <c r="S13" s="48"/>
    </row>
    <row r="14" spans="1:20" s="6" customFormat="1" ht="12.75" customHeight="1" x14ac:dyDescent="0.2">
      <c r="A14" s="12"/>
      <c r="B14" s="12"/>
      <c r="C14" s="47"/>
      <c r="D14" s="44"/>
      <c r="E14" s="44" t="s">
        <v>8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8"/>
      <c r="R14" s="49"/>
      <c r="S14" s="48"/>
    </row>
    <row r="15" spans="1:20" s="6" customFormat="1" ht="12.75" customHeight="1" x14ac:dyDescent="0.2">
      <c r="A15" s="12"/>
      <c r="B15" s="12"/>
      <c r="C15" s="47"/>
      <c r="D15" s="44"/>
      <c r="E15" s="44" t="s">
        <v>13</v>
      </c>
      <c r="F15" s="49"/>
      <c r="G15" s="12"/>
      <c r="H15" s="49"/>
      <c r="I15" s="49"/>
      <c r="J15" s="49"/>
      <c r="K15" s="49"/>
      <c r="L15" s="49"/>
      <c r="M15" s="49"/>
      <c r="N15" s="49"/>
      <c r="O15" s="49"/>
      <c r="P15" s="49"/>
      <c r="Q15" s="48"/>
      <c r="R15" s="49"/>
      <c r="S15" s="48"/>
    </row>
    <row r="16" spans="1:20" s="6" customFormat="1" ht="12.75" customHeight="1" x14ac:dyDescent="0.2">
      <c r="A16" s="12"/>
      <c r="B16" s="12"/>
      <c r="C16" s="47">
        <v>1</v>
      </c>
      <c r="D16" s="44"/>
      <c r="E16" s="44" t="s">
        <v>34</v>
      </c>
      <c r="F16" s="49">
        <v>1</v>
      </c>
      <c r="G16" s="48">
        <v>159215.26444928392</v>
      </c>
      <c r="H16" s="49"/>
      <c r="I16" s="48"/>
      <c r="J16" s="49"/>
      <c r="K16" s="48"/>
      <c r="L16" s="49"/>
      <c r="M16" s="48">
        <f t="shared" ref="M16:M30" si="0">G16*(1+$T$8)</f>
        <v>161444.2781515739</v>
      </c>
      <c r="N16" s="49"/>
      <c r="O16" s="48">
        <f>M16*(1+$T$8)</f>
        <v>163704.49804569595</v>
      </c>
      <c r="P16" s="49"/>
      <c r="R16" s="49"/>
    </row>
    <row r="17" spans="1:21" s="6" customFormat="1" ht="12.75" customHeight="1" x14ac:dyDescent="0.2">
      <c r="A17" s="12"/>
      <c r="B17" s="12"/>
      <c r="C17" s="47">
        <v>2</v>
      </c>
      <c r="D17" s="44"/>
      <c r="E17" s="44" t="s">
        <v>33</v>
      </c>
      <c r="F17" s="49">
        <v>1</v>
      </c>
      <c r="G17" s="48">
        <v>143513.64929048443</v>
      </c>
      <c r="H17" s="49"/>
      <c r="I17" s="48"/>
      <c r="J17" s="49"/>
      <c r="K17" s="48"/>
      <c r="L17" s="49"/>
      <c r="M17" s="48">
        <f t="shared" si="0"/>
        <v>145522.84038055121</v>
      </c>
      <c r="N17" s="49"/>
      <c r="O17" s="48">
        <f t="shared" ref="O17:O30" si="1">M17*(1+$T$8)</f>
        <v>147560.16014587894</v>
      </c>
      <c r="P17" s="49"/>
      <c r="R17" s="49"/>
    </row>
    <row r="18" spans="1:21" s="6" customFormat="1" ht="12.75" customHeight="1" x14ac:dyDescent="0.2">
      <c r="A18" s="12"/>
      <c r="B18" s="12"/>
      <c r="C18" s="47">
        <v>3</v>
      </c>
      <c r="D18" s="44"/>
      <c r="E18" s="44" t="s">
        <v>32</v>
      </c>
      <c r="F18" s="49">
        <v>1</v>
      </c>
      <c r="G18" s="48">
        <v>127790.49904030137</v>
      </c>
      <c r="H18" s="49"/>
      <c r="I18" s="48"/>
      <c r="J18" s="49"/>
      <c r="K18" s="48"/>
      <c r="L18" s="49"/>
      <c r="M18" s="48">
        <f t="shared" si="0"/>
        <v>129579.56602686559</v>
      </c>
      <c r="N18" s="49"/>
      <c r="O18" s="48">
        <f t="shared" si="1"/>
        <v>131393.67995124171</v>
      </c>
      <c r="P18" s="49"/>
      <c r="R18" s="49"/>
    </row>
    <row r="19" spans="1:21" s="6" customFormat="1" ht="12.75" customHeight="1" x14ac:dyDescent="0.2">
      <c r="A19" s="12"/>
      <c r="B19" s="12"/>
      <c r="C19" s="47">
        <v>4</v>
      </c>
      <c r="D19" s="44"/>
      <c r="E19" s="44" t="s">
        <v>31</v>
      </c>
      <c r="F19" s="49">
        <v>1</v>
      </c>
      <c r="G19" s="48">
        <v>119835.18292918711</v>
      </c>
      <c r="H19" s="49"/>
      <c r="I19" s="48"/>
      <c r="J19" s="49"/>
      <c r="K19" s="48"/>
      <c r="L19" s="49"/>
      <c r="M19" s="48">
        <f t="shared" si="0"/>
        <v>121512.87549019573</v>
      </c>
      <c r="N19" s="49"/>
      <c r="O19" s="48">
        <f t="shared" si="1"/>
        <v>123214.05574705848</v>
      </c>
      <c r="P19" s="49"/>
      <c r="R19" s="49"/>
    </row>
    <row r="20" spans="1:21" s="6" customFormat="1" ht="12.75" customHeight="1" x14ac:dyDescent="0.2">
      <c r="A20" s="12"/>
      <c r="B20" s="12"/>
      <c r="C20" s="47">
        <v>5</v>
      </c>
      <c r="D20" s="44"/>
      <c r="E20" s="44" t="s">
        <v>30</v>
      </c>
      <c r="F20" s="49">
        <v>1</v>
      </c>
      <c r="G20" s="48">
        <v>119835.18292918711</v>
      </c>
      <c r="H20" s="49"/>
      <c r="I20" s="48"/>
      <c r="J20" s="49"/>
      <c r="K20" s="48"/>
      <c r="L20" s="49"/>
      <c r="M20" s="48">
        <f t="shared" si="0"/>
        <v>121512.87549019573</v>
      </c>
      <c r="N20" s="49"/>
      <c r="O20" s="48">
        <f t="shared" si="1"/>
        <v>123214.05574705848</v>
      </c>
      <c r="P20" s="49"/>
      <c r="R20" s="49"/>
    </row>
    <row r="21" spans="1:21" s="6" customFormat="1" ht="12.75" customHeight="1" x14ac:dyDescent="0.2">
      <c r="A21" s="12"/>
      <c r="B21" s="12"/>
      <c r="C21" s="47">
        <v>6</v>
      </c>
      <c r="D21" s="44"/>
      <c r="E21" s="44" t="s">
        <v>29</v>
      </c>
      <c r="F21" s="49">
        <v>1</v>
      </c>
      <c r="G21" s="48">
        <v>113174.50584125101</v>
      </c>
      <c r="H21" s="49"/>
      <c r="I21" s="48"/>
      <c r="J21" s="49"/>
      <c r="K21" s="48"/>
      <c r="L21" s="49"/>
      <c r="M21" s="48">
        <f t="shared" si="0"/>
        <v>114758.94892302853</v>
      </c>
      <c r="N21" s="49"/>
      <c r="O21" s="48">
        <f t="shared" si="1"/>
        <v>116365.57420795092</v>
      </c>
      <c r="P21" s="49"/>
      <c r="R21" s="49"/>
    </row>
    <row r="22" spans="1:21" s="6" customFormat="1" ht="12.75" customHeight="1" x14ac:dyDescent="0.2">
      <c r="A22" s="12"/>
      <c r="B22" s="12"/>
      <c r="C22" s="47">
        <v>7</v>
      </c>
      <c r="D22" s="44"/>
      <c r="E22" s="44" t="s">
        <v>28</v>
      </c>
      <c r="F22" s="49">
        <v>1</v>
      </c>
      <c r="G22" s="48">
        <v>112979.42324871733</v>
      </c>
      <c r="H22" s="49"/>
      <c r="I22" s="48"/>
      <c r="J22" s="49"/>
      <c r="K22" s="48"/>
      <c r="L22" s="49"/>
      <c r="M22" s="48">
        <f t="shared" si="0"/>
        <v>114561.13517419937</v>
      </c>
      <c r="N22" s="49"/>
      <c r="O22" s="48">
        <f t="shared" si="1"/>
        <v>116164.99106663816</v>
      </c>
      <c r="P22" s="49"/>
      <c r="R22" s="49"/>
    </row>
    <row r="23" spans="1:21" s="6" customFormat="1" ht="12.75" customHeight="1" x14ac:dyDescent="0.2">
      <c r="A23" s="12"/>
      <c r="B23" s="12"/>
      <c r="C23" s="47">
        <v>8</v>
      </c>
      <c r="D23" s="44"/>
      <c r="E23" s="44" t="s">
        <v>27</v>
      </c>
      <c r="F23" s="49">
        <v>1</v>
      </c>
      <c r="G23" s="48">
        <v>101534.15556338023</v>
      </c>
      <c r="H23" s="49"/>
      <c r="I23" s="48"/>
      <c r="J23" s="49"/>
      <c r="K23" s="48"/>
      <c r="L23" s="49"/>
      <c r="M23" s="48">
        <f t="shared" si="0"/>
        <v>102955.63374126756</v>
      </c>
      <c r="N23" s="49"/>
      <c r="O23" s="48">
        <f t="shared" si="1"/>
        <v>104397.01261364532</v>
      </c>
      <c r="P23" s="49"/>
      <c r="R23" s="49"/>
    </row>
    <row r="24" spans="1:21" s="6" customFormat="1" ht="12.75" customHeight="1" x14ac:dyDescent="0.2">
      <c r="A24" s="12"/>
      <c r="B24" s="12"/>
      <c r="C24" s="47">
        <v>9</v>
      </c>
      <c r="D24" s="44"/>
      <c r="E24" s="44" t="s">
        <v>11</v>
      </c>
      <c r="F24" s="49">
        <v>3</v>
      </c>
      <c r="G24" s="48">
        <v>97537.495956602332</v>
      </c>
      <c r="H24" s="49"/>
      <c r="I24" s="48"/>
      <c r="J24" s="49"/>
      <c r="K24" s="48"/>
      <c r="L24" s="49"/>
      <c r="M24" s="48">
        <f t="shared" si="0"/>
        <v>98903.020899994764</v>
      </c>
      <c r="N24" s="49"/>
      <c r="O24" s="48">
        <f t="shared" si="1"/>
        <v>100287.66319259469</v>
      </c>
      <c r="P24" s="49"/>
      <c r="R24" s="49"/>
    </row>
    <row r="25" spans="1:21" s="6" customFormat="1" ht="12.75" customHeight="1" x14ac:dyDescent="0.2">
      <c r="A25" s="12"/>
      <c r="B25" s="12"/>
      <c r="C25" s="47">
        <v>10</v>
      </c>
      <c r="D25" s="44"/>
      <c r="E25" s="44" t="s">
        <v>26</v>
      </c>
      <c r="F25" s="49">
        <v>1</v>
      </c>
      <c r="G25" s="48">
        <v>93328.018976151245</v>
      </c>
      <c r="H25" s="49"/>
      <c r="I25" s="48"/>
      <c r="J25" s="49"/>
      <c r="K25" s="48"/>
      <c r="L25" s="49"/>
      <c r="M25" s="48">
        <f t="shared" si="0"/>
        <v>94634.611241817358</v>
      </c>
      <c r="N25" s="49"/>
      <c r="O25" s="48">
        <f t="shared" si="1"/>
        <v>95959.495799202807</v>
      </c>
      <c r="P25" s="49"/>
      <c r="R25" s="49"/>
    </row>
    <row r="26" spans="1:21" s="6" customFormat="1" ht="12.75" customHeight="1" x14ac:dyDescent="0.2">
      <c r="A26" s="12"/>
      <c r="B26" s="12"/>
      <c r="C26" s="47">
        <v>11</v>
      </c>
      <c r="D26" s="44"/>
      <c r="E26" s="44" t="s">
        <v>25</v>
      </c>
      <c r="F26" s="49">
        <v>1</v>
      </c>
      <c r="G26" s="48">
        <v>91768.625005963113</v>
      </c>
      <c r="H26" s="49"/>
      <c r="I26" s="48"/>
      <c r="J26" s="49"/>
      <c r="K26" s="48"/>
      <c r="L26" s="49"/>
      <c r="M26" s="48">
        <f t="shared" si="0"/>
        <v>93053.385756046599</v>
      </c>
      <c r="N26" s="49"/>
      <c r="O26" s="48">
        <f t="shared" si="1"/>
        <v>94356.133156631258</v>
      </c>
      <c r="P26" s="49"/>
      <c r="R26" s="49"/>
    </row>
    <row r="27" spans="1:21" s="6" customFormat="1" ht="12.75" customHeight="1" x14ac:dyDescent="0.2">
      <c r="A27" s="12"/>
      <c r="B27" s="12"/>
      <c r="C27" s="47">
        <v>12</v>
      </c>
      <c r="D27" s="44"/>
      <c r="E27" s="44" t="s">
        <v>9</v>
      </c>
      <c r="F27" s="49">
        <v>1</v>
      </c>
      <c r="G27" s="48">
        <v>90854.017007201212</v>
      </c>
      <c r="H27" s="49"/>
      <c r="I27" s="48"/>
      <c r="J27" s="49"/>
      <c r="K27" s="48"/>
      <c r="L27" s="49"/>
      <c r="M27" s="48">
        <f t="shared" si="0"/>
        <v>92125.973245302026</v>
      </c>
      <c r="N27" s="49"/>
      <c r="O27" s="48">
        <f t="shared" si="1"/>
        <v>93415.736870736262</v>
      </c>
      <c r="P27" s="49"/>
      <c r="R27" s="49"/>
    </row>
    <row r="28" spans="1:21" s="6" customFormat="1" ht="12.75" customHeight="1" x14ac:dyDescent="0.2">
      <c r="A28" s="12"/>
      <c r="B28" s="12"/>
      <c r="C28" s="47">
        <v>13</v>
      </c>
      <c r="D28" s="44"/>
      <c r="E28" s="44" t="s">
        <v>24</v>
      </c>
      <c r="F28" s="49">
        <v>1</v>
      </c>
      <c r="G28" s="48">
        <v>89637.917729069159</v>
      </c>
      <c r="H28" s="49"/>
      <c r="I28" s="48"/>
      <c r="J28" s="49"/>
      <c r="K28" s="48"/>
      <c r="L28" s="49"/>
      <c r="M28" s="48">
        <f t="shared" si="0"/>
        <v>90892.848577276134</v>
      </c>
      <c r="N28" s="49"/>
      <c r="O28" s="48">
        <f t="shared" si="1"/>
        <v>92165.348457358006</v>
      </c>
      <c r="P28" s="49"/>
      <c r="R28" s="49"/>
    </row>
    <row r="29" spans="1:21" s="6" customFormat="1" ht="12.75" customHeight="1" x14ac:dyDescent="0.2">
      <c r="A29" s="12"/>
      <c r="B29" s="12"/>
      <c r="C29" s="47">
        <v>14</v>
      </c>
      <c r="D29" s="44"/>
      <c r="E29" s="44" t="s">
        <v>23</v>
      </c>
      <c r="F29" s="49">
        <v>1</v>
      </c>
      <c r="G29" s="48">
        <v>89637.917729069159</v>
      </c>
      <c r="H29" s="49"/>
      <c r="I29" s="48"/>
      <c r="J29" s="49"/>
      <c r="K29" s="48"/>
      <c r="L29" s="49"/>
      <c r="M29" s="48">
        <f t="shared" si="0"/>
        <v>90892.848577276134</v>
      </c>
      <c r="N29" s="49"/>
      <c r="O29" s="48">
        <f t="shared" si="1"/>
        <v>92165.348457358006</v>
      </c>
      <c r="P29" s="49"/>
      <c r="R29" s="49"/>
    </row>
    <row r="30" spans="1:21" s="6" customFormat="1" ht="12.75" customHeight="1" x14ac:dyDescent="0.2">
      <c r="A30" s="12"/>
      <c r="B30" s="12"/>
      <c r="C30" s="47">
        <v>15</v>
      </c>
      <c r="D30" s="44"/>
      <c r="E30" s="44" t="s">
        <v>22</v>
      </c>
      <c r="F30" s="49">
        <v>1</v>
      </c>
      <c r="G30" s="48">
        <v>69815.499495515687</v>
      </c>
      <c r="H30" s="49"/>
      <c r="I30" s="48"/>
      <c r="J30" s="49"/>
      <c r="K30" s="48"/>
      <c r="L30" s="52"/>
      <c r="M30" s="48">
        <f t="shared" si="0"/>
        <v>70792.916488452902</v>
      </c>
      <c r="N30" s="52"/>
      <c r="O30" s="48">
        <f t="shared" si="1"/>
        <v>71784.017319291248</v>
      </c>
      <c r="P30" s="49"/>
      <c r="R30" s="49"/>
    </row>
    <row r="31" spans="1:21" s="6" customFormat="1" ht="12.75" customHeight="1" x14ac:dyDescent="0.2">
      <c r="A31" s="12"/>
      <c r="B31" s="12"/>
      <c r="C31" s="46"/>
      <c r="D31" s="44"/>
      <c r="E31" s="45" t="s">
        <v>2</v>
      </c>
      <c r="F31" s="50">
        <f>SUM(F16:F30)</f>
        <v>17</v>
      </c>
      <c r="G31" s="48"/>
      <c r="H31" s="50">
        <f>SUM(H16:H30)</f>
        <v>0</v>
      </c>
      <c r="I31" s="48"/>
      <c r="J31" s="50">
        <f>SUM(J16:J30)</f>
        <v>0</v>
      </c>
      <c r="K31" s="48"/>
      <c r="L31" s="48">
        <f>SUM(L16:L30)</f>
        <v>0</v>
      </c>
      <c r="M31" s="48"/>
      <c r="N31" s="48">
        <f>SUM(N16:N30)</f>
        <v>0</v>
      </c>
      <c r="O31" s="48"/>
      <c r="P31" s="50">
        <f>SUM(P16:P30)</f>
        <v>0</v>
      </c>
      <c r="R31" s="50">
        <f>SUM(R16:R30)</f>
        <v>0</v>
      </c>
    </row>
    <row r="32" spans="1:21" s="3" customFormat="1" ht="12.75" customHeight="1" x14ac:dyDescent="0.2">
      <c r="A32" s="12"/>
      <c r="B32" s="12"/>
      <c r="C32" s="47"/>
      <c r="D32" s="44"/>
      <c r="E32" s="14"/>
      <c r="F32" s="2"/>
      <c r="G32" s="48"/>
      <c r="H32" s="12"/>
      <c r="I32" s="48"/>
      <c r="J32" s="12"/>
      <c r="K32" s="48"/>
      <c r="L32" s="48"/>
      <c r="M32" s="48"/>
      <c r="N32" s="48"/>
      <c r="O32" s="48"/>
      <c r="P32" s="12"/>
      <c r="Q32" s="44"/>
      <c r="R32" s="12"/>
      <c r="T32" s="44"/>
      <c r="U32" s="6"/>
    </row>
    <row r="33" spans="1:18" s="6" customFormat="1" ht="12.75" customHeight="1" x14ac:dyDescent="0.2">
      <c r="A33" s="12"/>
      <c r="B33" s="12"/>
      <c r="C33" s="44"/>
      <c r="D33" s="44"/>
      <c r="E33" s="44" t="s">
        <v>8</v>
      </c>
      <c r="F33" s="49"/>
      <c r="G33" s="48"/>
      <c r="H33" s="49"/>
      <c r="I33" s="48"/>
      <c r="J33" s="49"/>
      <c r="K33" s="48"/>
      <c r="L33" s="48"/>
      <c r="M33" s="48"/>
      <c r="N33" s="48"/>
      <c r="O33" s="48"/>
      <c r="P33" s="49"/>
      <c r="R33" s="49"/>
    </row>
    <row r="34" spans="1:18" s="6" customFormat="1" ht="12.75" customHeight="1" x14ac:dyDescent="0.2">
      <c r="A34" s="12"/>
      <c r="B34" s="12"/>
      <c r="C34" s="44"/>
      <c r="D34" s="44"/>
      <c r="E34" s="44" t="s">
        <v>5</v>
      </c>
      <c r="F34" s="49"/>
      <c r="G34" s="48"/>
      <c r="H34" s="49"/>
      <c r="I34" s="48"/>
      <c r="J34" s="49"/>
      <c r="K34" s="48"/>
      <c r="L34" s="48"/>
      <c r="M34" s="48"/>
      <c r="N34" s="48"/>
      <c r="O34" s="48"/>
      <c r="P34" s="49"/>
      <c r="R34" s="49"/>
    </row>
    <row r="35" spans="1:18" s="6" customFormat="1" ht="12.75" customHeight="1" x14ac:dyDescent="0.2">
      <c r="A35" s="12"/>
      <c r="B35" s="12"/>
      <c r="C35" s="47">
        <v>52</v>
      </c>
      <c r="D35" s="44"/>
      <c r="E35" s="44" t="s">
        <v>7</v>
      </c>
      <c r="F35" s="49">
        <v>9</v>
      </c>
      <c r="G35" s="48">
        <v>111836.79663530571</v>
      </c>
      <c r="H35" s="49"/>
      <c r="I35" s="48"/>
      <c r="J35" s="49"/>
      <c r="K35" s="48"/>
      <c r="L35" s="49"/>
      <c r="M35" s="48">
        <f>G35*(1+$T$8)</f>
        <v>113402.51178819999</v>
      </c>
      <c r="N35" s="49"/>
      <c r="O35" s="48">
        <f t="shared" ref="O35:O37" si="2">M35*(1+$T$8)</f>
        <v>114990.1469532348</v>
      </c>
      <c r="P35" s="49"/>
      <c r="R35" s="49"/>
    </row>
    <row r="36" spans="1:18" s="6" customFormat="1" ht="12.75" customHeight="1" x14ac:dyDescent="0.2">
      <c r="A36" s="12"/>
      <c r="B36" s="12"/>
      <c r="C36" s="47">
        <v>53</v>
      </c>
      <c r="D36" s="44"/>
      <c r="E36" s="44" t="s">
        <v>21</v>
      </c>
      <c r="F36" s="49">
        <v>1</v>
      </c>
      <c r="G36" s="48">
        <v>101534.15556338023</v>
      </c>
      <c r="H36" s="49"/>
      <c r="I36" s="48"/>
      <c r="J36" s="49"/>
      <c r="K36" s="48"/>
      <c r="L36" s="49"/>
      <c r="M36" s="48">
        <f>G36*(1+$T$8)</f>
        <v>102955.63374126756</v>
      </c>
      <c r="N36" s="49"/>
      <c r="O36" s="48">
        <f t="shared" si="2"/>
        <v>104397.01261364532</v>
      </c>
      <c r="P36" s="49"/>
      <c r="R36" s="49"/>
    </row>
    <row r="37" spans="1:18" s="6" customFormat="1" ht="12.75" customHeight="1" x14ac:dyDescent="0.2">
      <c r="A37" s="12"/>
      <c r="B37" s="12"/>
      <c r="C37" s="47">
        <v>54</v>
      </c>
      <c r="D37" s="44"/>
      <c r="E37" s="44" t="s">
        <v>20</v>
      </c>
      <c r="F37" s="49">
        <v>1</v>
      </c>
      <c r="G37" s="48">
        <v>63233.362152625654</v>
      </c>
      <c r="H37" s="49"/>
      <c r="I37" s="48"/>
      <c r="J37" s="49"/>
      <c r="K37" s="48"/>
      <c r="L37" s="52"/>
      <c r="M37" s="48">
        <f>G37*(1+$T$8)</f>
        <v>64118.629222762414</v>
      </c>
      <c r="N37" s="52"/>
      <c r="O37" s="48">
        <f t="shared" si="2"/>
        <v>65016.290031881086</v>
      </c>
      <c r="P37" s="49"/>
      <c r="R37" s="49"/>
    </row>
    <row r="38" spans="1:18" s="6" customFormat="1" ht="12.75" customHeight="1" x14ac:dyDescent="0.2">
      <c r="A38" s="12"/>
      <c r="B38" s="12"/>
      <c r="C38" s="41"/>
      <c r="D38" s="44"/>
      <c r="E38" s="45" t="s">
        <v>2</v>
      </c>
      <c r="F38" s="50">
        <f>SUM(F35:F37)</f>
        <v>11</v>
      </c>
      <c r="G38" s="48"/>
      <c r="H38" s="50">
        <f>SUM(H35:H37)</f>
        <v>0</v>
      </c>
      <c r="I38" s="48"/>
      <c r="J38" s="50">
        <f>SUM(J35:J37)</f>
        <v>0</v>
      </c>
      <c r="K38" s="48"/>
      <c r="L38" s="48">
        <f>SUM(L35:L37)</f>
        <v>0</v>
      </c>
      <c r="M38" s="48"/>
      <c r="N38" s="48">
        <f>SUM(N35:N37)</f>
        <v>0</v>
      </c>
      <c r="O38" s="48"/>
      <c r="P38" s="50">
        <f>SUM(P35:P37)</f>
        <v>0</v>
      </c>
      <c r="R38" s="50">
        <f>SUM(R35:R37)</f>
        <v>0</v>
      </c>
    </row>
    <row r="39" spans="1:18" s="6" customFormat="1" ht="12.75" customHeight="1" x14ac:dyDescent="0.2">
      <c r="A39" s="12"/>
      <c r="B39" s="12"/>
      <c r="C39" s="44"/>
      <c r="D39" s="44"/>
      <c r="E39" s="45"/>
      <c r="F39" s="48"/>
      <c r="G39" s="48"/>
      <c r="H39" s="49"/>
      <c r="I39" s="48"/>
      <c r="J39" s="49"/>
      <c r="K39" s="48"/>
      <c r="L39" s="48"/>
      <c r="M39" s="48"/>
      <c r="N39" s="48"/>
      <c r="O39" s="48"/>
      <c r="P39" s="49"/>
      <c r="R39" s="49"/>
    </row>
    <row r="40" spans="1:18" s="6" customFormat="1" ht="12.75" customHeight="1" x14ac:dyDescent="0.2">
      <c r="A40" s="12"/>
      <c r="B40" s="12"/>
      <c r="C40" s="44"/>
      <c r="D40" s="44"/>
      <c r="E40" s="44" t="s">
        <v>6</v>
      </c>
      <c r="F40" s="49"/>
      <c r="G40" s="48"/>
      <c r="H40" s="49"/>
      <c r="I40" s="48"/>
      <c r="J40" s="49"/>
      <c r="K40" s="48"/>
      <c r="L40" s="48"/>
      <c r="M40" s="48"/>
      <c r="N40" s="48"/>
      <c r="O40" s="48"/>
      <c r="P40" s="49"/>
      <c r="R40" s="49"/>
    </row>
    <row r="41" spans="1:18" s="6" customFormat="1" ht="12.75" customHeight="1" x14ac:dyDescent="0.2">
      <c r="A41" s="12"/>
      <c r="B41" s="12"/>
      <c r="C41" s="44"/>
      <c r="D41" s="44"/>
      <c r="E41" s="44" t="s">
        <v>5</v>
      </c>
      <c r="F41" s="49"/>
      <c r="G41" s="48"/>
      <c r="H41" s="49"/>
      <c r="I41" s="48"/>
      <c r="J41" s="49"/>
      <c r="K41" s="48"/>
      <c r="L41" s="48"/>
      <c r="M41" s="48"/>
      <c r="N41" s="48"/>
      <c r="O41" s="48"/>
      <c r="P41" s="49"/>
      <c r="R41" s="49"/>
    </row>
    <row r="42" spans="1:18" s="6" customFormat="1" ht="12.75" customHeight="1" x14ac:dyDescent="0.2">
      <c r="A42" s="12"/>
      <c r="B42" s="12"/>
      <c r="C42" s="47">
        <v>55</v>
      </c>
      <c r="D42" s="44"/>
      <c r="E42" s="44" t="s">
        <v>4</v>
      </c>
      <c r="F42" s="49">
        <v>45</v>
      </c>
      <c r="G42" s="48">
        <v>85186.487663073043</v>
      </c>
      <c r="H42" s="49"/>
      <c r="I42" s="48"/>
      <c r="J42" s="49"/>
      <c r="K42" s="48"/>
      <c r="L42" s="48"/>
      <c r="M42" s="48">
        <f>G42*(1+$T$8)</f>
        <v>86379.09849035606</v>
      </c>
      <c r="N42" s="48"/>
      <c r="O42" s="48">
        <f t="shared" ref="O42:O44" si="3">M42*(1+$T$8)</f>
        <v>87588.405869221053</v>
      </c>
      <c r="P42" s="48"/>
      <c r="R42" s="48"/>
    </row>
    <row r="43" spans="1:18" s="6" customFormat="1" ht="12.75" customHeight="1" x14ac:dyDescent="0.2">
      <c r="A43" s="12"/>
      <c r="B43" s="12"/>
      <c r="C43" s="47">
        <v>56</v>
      </c>
      <c r="D43" s="44"/>
      <c r="E43" s="44" t="s">
        <v>19</v>
      </c>
      <c r="F43" s="49">
        <v>8</v>
      </c>
      <c r="G43" s="48">
        <v>60903.771972953829</v>
      </c>
      <c r="H43" s="49"/>
      <c r="I43" s="48"/>
      <c r="J43" s="49"/>
      <c r="K43" s="48"/>
      <c r="L43" s="48"/>
      <c r="M43" s="48">
        <f>G43*(1+$T$8)</f>
        <v>61756.42478057518</v>
      </c>
      <c r="N43" s="48"/>
      <c r="O43" s="48">
        <f t="shared" si="3"/>
        <v>62621.014727503236</v>
      </c>
      <c r="P43" s="48"/>
      <c r="R43" s="48"/>
    </row>
    <row r="44" spans="1:18" s="6" customFormat="1" ht="12.75" customHeight="1" x14ac:dyDescent="0.2">
      <c r="A44" s="12"/>
      <c r="B44" s="12"/>
      <c r="C44" s="47">
        <v>57</v>
      </c>
      <c r="D44" s="44"/>
      <c r="E44" s="44" t="s">
        <v>3</v>
      </c>
      <c r="F44" s="49">
        <v>36</v>
      </c>
      <c r="G44" s="48">
        <v>42872.566634482486</v>
      </c>
      <c r="H44" s="49"/>
      <c r="I44" s="48"/>
      <c r="J44" s="49"/>
      <c r="K44" s="48"/>
      <c r="L44" s="51"/>
      <c r="M44" s="48">
        <f>G44*(1+$T$8)</f>
        <v>43472.782567365241</v>
      </c>
      <c r="N44" s="51"/>
      <c r="O44" s="48">
        <f t="shared" si="3"/>
        <v>44081.401523308356</v>
      </c>
      <c r="P44" s="48"/>
      <c r="R44" s="48"/>
    </row>
    <row r="45" spans="1:18" s="6" customFormat="1" ht="12.75" customHeight="1" x14ac:dyDescent="0.2">
      <c r="A45" s="12"/>
      <c r="B45" s="12"/>
      <c r="C45" s="41"/>
      <c r="D45" s="44"/>
      <c r="E45" s="45" t="s">
        <v>2</v>
      </c>
      <c r="F45" s="50">
        <f>SUM(F42:F44)</f>
        <v>89</v>
      </c>
      <c r="G45" s="48"/>
      <c r="H45" s="50">
        <f>SUM(H42:H44)</f>
        <v>0</v>
      </c>
      <c r="I45" s="48"/>
      <c r="J45" s="50">
        <f>SUM(J42:J44)</f>
        <v>0</v>
      </c>
      <c r="K45" s="48"/>
      <c r="L45" s="48">
        <f>SUM(L42:L44)</f>
        <v>0</v>
      </c>
      <c r="M45" s="48"/>
      <c r="N45" s="48">
        <f>SUM(N42:N44)</f>
        <v>0</v>
      </c>
      <c r="O45" s="48"/>
      <c r="P45" s="50">
        <f>SUM(P42:P44)</f>
        <v>0</v>
      </c>
      <c r="R45" s="50">
        <f>SUM(R42:R44)</f>
        <v>0</v>
      </c>
    </row>
    <row r="46" spans="1:18" s="6" customFormat="1" ht="12.75" customHeight="1" x14ac:dyDescent="0.2">
      <c r="A46" s="49"/>
      <c r="B46" s="49"/>
      <c r="D46" s="44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R46" s="49"/>
    </row>
    <row r="47" spans="1:18" s="6" customFormat="1" ht="12.75" customHeight="1" x14ac:dyDescent="0.2">
      <c r="A47" s="12"/>
      <c r="B47" s="12"/>
      <c r="C47" s="44"/>
      <c r="D47" s="44"/>
      <c r="E47" s="59" t="s">
        <v>18</v>
      </c>
      <c r="F47" s="13">
        <f>F45+F38+F31</f>
        <v>117</v>
      </c>
      <c r="G47" s="48"/>
      <c r="H47" s="13">
        <f>H45+H38+H31</f>
        <v>0</v>
      </c>
      <c r="I47" s="48"/>
      <c r="J47" s="13">
        <f>J45+J38+J31</f>
        <v>0</v>
      </c>
      <c r="K47" s="48"/>
      <c r="L47" s="13">
        <f>L45+L38+L31</f>
        <v>0</v>
      </c>
      <c r="M47" s="48"/>
      <c r="N47" s="13">
        <f>N45+N38+N31</f>
        <v>0</v>
      </c>
      <c r="O47" s="48"/>
      <c r="P47" s="13">
        <f>P45+P38+P31</f>
        <v>0</v>
      </c>
      <c r="R47" s="13">
        <f>R45+R38+R31</f>
        <v>0</v>
      </c>
    </row>
    <row r="48" spans="1:18" s="6" customFormat="1" ht="12.75" customHeight="1" x14ac:dyDescent="0.2">
      <c r="A48" s="49"/>
      <c r="B48" s="49"/>
      <c r="C48" s="47"/>
      <c r="D48" s="44"/>
      <c r="E48" s="44"/>
      <c r="F48" s="2"/>
      <c r="G48" s="12"/>
      <c r="H48" s="49"/>
      <c r="I48" s="49"/>
      <c r="J48" s="49"/>
      <c r="K48" s="49"/>
      <c r="L48" s="49"/>
      <c r="M48" s="49"/>
      <c r="N48" s="49"/>
      <c r="O48" s="49"/>
      <c r="P48" s="49"/>
      <c r="R48" s="49"/>
    </row>
    <row r="49" spans="1:18" s="6" customFormat="1" ht="12.75" customHeight="1" x14ac:dyDescent="0.2">
      <c r="A49" s="12"/>
      <c r="B49" s="12"/>
      <c r="C49" s="44"/>
      <c r="D49" s="44"/>
      <c r="E49" s="5" t="s">
        <v>17</v>
      </c>
      <c r="F49" s="2"/>
      <c r="G49" s="48"/>
      <c r="H49" s="49"/>
      <c r="I49" s="48"/>
      <c r="J49" s="49"/>
      <c r="K49" s="48"/>
      <c r="L49" s="48"/>
      <c r="M49" s="48"/>
      <c r="N49" s="48"/>
      <c r="O49" s="48"/>
      <c r="P49" s="49"/>
      <c r="R49" s="49"/>
    </row>
    <row r="50" spans="1:18" s="6" customFormat="1" ht="12.75" customHeight="1" x14ac:dyDescent="0.2">
      <c r="A50" s="12"/>
      <c r="B50" s="12"/>
      <c r="C50" s="44"/>
      <c r="D50" s="44"/>
      <c r="E50" s="5"/>
      <c r="F50" s="2"/>
      <c r="G50" s="48"/>
      <c r="H50" s="49"/>
      <c r="I50" s="48"/>
      <c r="J50" s="49"/>
      <c r="K50" s="48"/>
      <c r="L50" s="48"/>
      <c r="M50" s="48"/>
      <c r="N50" s="48"/>
      <c r="O50" s="48"/>
      <c r="P50" s="49"/>
      <c r="R50" s="49"/>
    </row>
    <row r="51" spans="1:18" s="6" customFormat="1" ht="12.75" customHeight="1" x14ac:dyDescent="0.2">
      <c r="A51" s="12"/>
      <c r="B51" s="12"/>
      <c r="C51" s="44"/>
      <c r="D51" s="44"/>
      <c r="E51" s="44" t="s">
        <v>8</v>
      </c>
      <c r="F51" s="2"/>
      <c r="G51" s="48"/>
      <c r="H51" s="49"/>
      <c r="I51" s="48"/>
      <c r="J51" s="49"/>
      <c r="K51" s="48"/>
      <c r="L51" s="48"/>
      <c r="M51" s="48"/>
      <c r="N51" s="48"/>
      <c r="O51" s="48"/>
      <c r="P51" s="49"/>
      <c r="R51" s="49"/>
    </row>
    <row r="52" spans="1:18" s="6" customFormat="1" ht="12.75" customHeight="1" x14ac:dyDescent="0.2">
      <c r="A52" s="12"/>
      <c r="B52" s="12"/>
      <c r="C52" s="44"/>
      <c r="D52" s="44"/>
      <c r="E52" s="44" t="s">
        <v>13</v>
      </c>
      <c r="F52" s="2"/>
      <c r="G52" s="48"/>
      <c r="H52" s="49"/>
      <c r="I52" s="48"/>
      <c r="J52" s="49"/>
      <c r="K52" s="48"/>
      <c r="L52" s="48"/>
      <c r="M52" s="48"/>
      <c r="N52" s="48"/>
      <c r="O52" s="48"/>
      <c r="P52" s="49"/>
      <c r="R52" s="49"/>
    </row>
    <row r="53" spans="1:18" s="6" customFormat="1" ht="12.75" customHeight="1" x14ac:dyDescent="0.2">
      <c r="A53" s="12"/>
      <c r="B53" s="12"/>
      <c r="C53" s="47">
        <v>60</v>
      </c>
      <c r="D53" s="44"/>
      <c r="E53" s="44" t="s">
        <v>12</v>
      </c>
      <c r="F53" s="49">
        <v>1</v>
      </c>
      <c r="G53" s="48">
        <v>119730.04101243193</v>
      </c>
      <c r="H53" s="49"/>
      <c r="I53" s="48"/>
      <c r="J53" s="49"/>
      <c r="K53" s="48"/>
      <c r="L53" s="49"/>
      <c r="M53" s="48">
        <f>G53*(1+$T$8)</f>
        <v>121406.26158660598</v>
      </c>
      <c r="N53" s="49"/>
      <c r="O53" s="48">
        <f t="shared" ref="O53:O56" si="4">M53*(1+$T$8)</f>
        <v>123105.94924881846</v>
      </c>
      <c r="P53" s="49"/>
      <c r="R53" s="49"/>
    </row>
    <row r="54" spans="1:18" s="6" customFormat="1" ht="12.75" customHeight="1" x14ac:dyDescent="0.2">
      <c r="A54" s="12"/>
      <c r="B54" s="12"/>
      <c r="C54" s="47">
        <v>61</v>
      </c>
      <c r="D54" s="44"/>
      <c r="E54" s="44" t="s">
        <v>11</v>
      </c>
      <c r="F54" s="49">
        <v>2</v>
      </c>
      <c r="G54" s="48">
        <v>97537.495956602332</v>
      </c>
      <c r="H54" s="49"/>
      <c r="I54" s="48"/>
      <c r="J54" s="49"/>
      <c r="K54" s="48"/>
      <c r="L54" s="49"/>
      <c r="M54" s="48">
        <f>G54*(1+$T$8)</f>
        <v>98903.020899994764</v>
      </c>
      <c r="N54" s="49"/>
      <c r="O54" s="48">
        <f t="shared" si="4"/>
        <v>100287.66319259469</v>
      </c>
      <c r="P54" s="49"/>
      <c r="R54" s="49"/>
    </row>
    <row r="55" spans="1:18" s="6" customFormat="1" ht="12.75" customHeight="1" x14ac:dyDescent="0.2">
      <c r="A55" s="12"/>
      <c r="B55" s="12"/>
      <c r="C55" s="47">
        <v>62</v>
      </c>
      <c r="D55" s="44"/>
      <c r="E55" s="44" t="s">
        <v>16</v>
      </c>
      <c r="F55" s="49">
        <v>1</v>
      </c>
      <c r="G55" s="48">
        <v>86787.685045946972</v>
      </c>
      <c r="H55" s="49"/>
      <c r="I55" s="48"/>
      <c r="J55" s="49"/>
      <c r="K55" s="48"/>
      <c r="L55" s="49"/>
      <c r="M55" s="48">
        <f>G55*(1+$T$8)</f>
        <v>88002.712636590237</v>
      </c>
      <c r="N55" s="49"/>
      <c r="O55" s="48">
        <f t="shared" si="4"/>
        <v>89234.750613502503</v>
      </c>
      <c r="P55" s="49"/>
      <c r="R55" s="49"/>
    </row>
    <row r="56" spans="1:18" s="6" customFormat="1" ht="12.75" customHeight="1" x14ac:dyDescent="0.2">
      <c r="A56" s="12"/>
      <c r="B56" s="12"/>
      <c r="C56" s="47">
        <v>63</v>
      </c>
      <c r="D56" s="44"/>
      <c r="E56" s="44" t="s">
        <v>56</v>
      </c>
      <c r="F56" s="49">
        <v>1</v>
      </c>
      <c r="G56" s="48">
        <v>77455.738000280209</v>
      </c>
      <c r="H56" s="49"/>
      <c r="I56" s="48"/>
      <c r="J56" s="49"/>
      <c r="K56" s="48"/>
      <c r="L56" s="52"/>
      <c r="M56" s="48">
        <f>G56*(1+$T$8)</f>
        <v>78540.118332284139</v>
      </c>
      <c r="N56" s="52"/>
      <c r="O56" s="48">
        <f t="shared" si="4"/>
        <v>79639.679988936114</v>
      </c>
      <c r="P56" s="49"/>
      <c r="R56" s="49"/>
    </row>
    <row r="57" spans="1:18" s="6" customFormat="1" ht="12.75" customHeight="1" x14ac:dyDescent="0.2">
      <c r="A57" s="12"/>
      <c r="B57" s="12"/>
      <c r="C57" s="41"/>
      <c r="D57" s="44"/>
      <c r="E57" s="45" t="s">
        <v>2</v>
      </c>
      <c r="F57" s="50">
        <f>SUM(F53:F56)</f>
        <v>5</v>
      </c>
      <c r="G57" s="48"/>
      <c r="H57" s="50">
        <f>SUM(H53:H56)</f>
        <v>0</v>
      </c>
      <c r="I57" s="48"/>
      <c r="J57" s="50">
        <f>SUM(J53:J56)</f>
        <v>0</v>
      </c>
      <c r="K57" s="48"/>
      <c r="L57" s="48">
        <f>SUM(L53:L56)</f>
        <v>0</v>
      </c>
      <c r="M57" s="48"/>
      <c r="N57" s="48">
        <f>SUM(N53:N56)</f>
        <v>0</v>
      </c>
      <c r="O57" s="48"/>
      <c r="P57" s="50">
        <f>SUM(P53:P56)</f>
        <v>0</v>
      </c>
      <c r="R57" s="50">
        <f>SUM(R53:R56)</f>
        <v>0</v>
      </c>
    </row>
    <row r="58" spans="1:18" s="6" customFormat="1" ht="12.75" customHeight="1" x14ac:dyDescent="0.2">
      <c r="A58" s="49"/>
      <c r="B58" s="49"/>
      <c r="C58" s="47"/>
      <c r="D58" s="44"/>
      <c r="E58" s="44"/>
      <c r="F58" s="2"/>
      <c r="G58" s="12"/>
      <c r="H58" s="49"/>
      <c r="I58" s="49"/>
      <c r="J58" s="49"/>
      <c r="K58" s="49"/>
      <c r="L58" s="49"/>
      <c r="M58" s="49"/>
      <c r="N58" s="49"/>
      <c r="O58" s="49"/>
      <c r="P58" s="49"/>
      <c r="R58" s="49"/>
    </row>
    <row r="59" spans="1:18" s="6" customFormat="1" ht="12.75" customHeight="1" x14ac:dyDescent="0.2">
      <c r="A59" s="12"/>
      <c r="B59" s="12"/>
      <c r="C59" s="44"/>
      <c r="D59" s="44"/>
      <c r="E59" s="44" t="s">
        <v>8</v>
      </c>
      <c r="F59" s="2"/>
      <c r="G59" s="48"/>
      <c r="H59" s="49"/>
      <c r="I59" s="48"/>
      <c r="J59" s="49"/>
      <c r="K59" s="48"/>
      <c r="L59" s="48"/>
      <c r="M59" s="48"/>
      <c r="N59" s="48"/>
      <c r="O59" s="48"/>
      <c r="P59" s="49"/>
      <c r="R59" s="49"/>
    </row>
    <row r="60" spans="1:18" s="6" customFormat="1" ht="12.75" customHeight="1" x14ac:dyDescent="0.2">
      <c r="A60" s="12"/>
      <c r="B60" s="12"/>
      <c r="C60" s="44"/>
      <c r="D60" s="44"/>
      <c r="E60" s="44" t="s">
        <v>5</v>
      </c>
      <c r="F60" s="2"/>
      <c r="G60" s="48"/>
      <c r="H60" s="49"/>
      <c r="I60" s="48"/>
      <c r="J60" s="49"/>
      <c r="K60" s="48"/>
      <c r="L60" s="48"/>
      <c r="M60" s="48"/>
      <c r="N60" s="48"/>
      <c r="O60" s="48"/>
      <c r="P60" s="49"/>
      <c r="R60" s="49"/>
    </row>
    <row r="61" spans="1:18" s="6" customFormat="1" ht="12.75" customHeight="1" x14ac:dyDescent="0.2">
      <c r="A61" s="12"/>
      <c r="B61" s="12"/>
      <c r="C61" s="47">
        <v>77</v>
      </c>
      <c r="D61" s="44"/>
      <c r="E61" s="44" t="s">
        <v>7</v>
      </c>
      <c r="F61" s="49">
        <v>3</v>
      </c>
      <c r="G61" s="48">
        <v>111836.79663530571</v>
      </c>
      <c r="H61" s="49"/>
      <c r="I61" s="48"/>
      <c r="J61" s="49"/>
      <c r="K61" s="48"/>
      <c r="L61" s="51"/>
      <c r="M61" s="48">
        <f>G61*(1+$T$8)</f>
        <v>113402.51178819999</v>
      </c>
      <c r="N61" s="51"/>
      <c r="O61" s="48">
        <f>M61*(1+$T$8)</f>
        <v>114990.1469532348</v>
      </c>
      <c r="P61" s="48"/>
      <c r="R61" s="48"/>
    </row>
    <row r="62" spans="1:18" s="6" customFormat="1" ht="12.75" customHeight="1" x14ac:dyDescent="0.2">
      <c r="A62" s="12"/>
      <c r="B62" s="12"/>
      <c r="C62" s="42"/>
      <c r="D62" s="44"/>
      <c r="E62" s="45" t="s">
        <v>2</v>
      </c>
      <c r="F62" s="50">
        <f>SUM(F61)</f>
        <v>3</v>
      </c>
      <c r="G62" s="48"/>
      <c r="H62" s="50">
        <f>SUM(H61:H61)</f>
        <v>0</v>
      </c>
      <c r="I62" s="48"/>
      <c r="J62" s="50">
        <f>SUM(J61:J61)</f>
        <v>0</v>
      </c>
      <c r="K62" s="48"/>
      <c r="L62" s="48">
        <f>SUM(L61:L61)</f>
        <v>0</v>
      </c>
      <c r="M62" s="48"/>
      <c r="N62" s="48">
        <f>SUM(N61:N61)</f>
        <v>0</v>
      </c>
      <c r="O62" s="48"/>
      <c r="P62" s="50">
        <f>SUM(P61:P61)</f>
        <v>0</v>
      </c>
      <c r="R62" s="50">
        <f>SUM(R61:R61)</f>
        <v>0</v>
      </c>
    </row>
    <row r="63" spans="1:18" s="6" customFormat="1" ht="12.75" customHeight="1" x14ac:dyDescent="0.2">
      <c r="A63" s="12"/>
      <c r="B63" s="12"/>
      <c r="C63" s="44"/>
      <c r="D63" s="44"/>
      <c r="E63" s="45"/>
      <c r="F63" s="48"/>
      <c r="G63" s="48"/>
      <c r="H63" s="49"/>
      <c r="I63" s="48"/>
      <c r="J63" s="49"/>
      <c r="K63" s="48"/>
      <c r="L63" s="48"/>
      <c r="M63" s="48"/>
      <c r="N63" s="48"/>
      <c r="O63" s="48"/>
      <c r="P63" s="49"/>
      <c r="R63" s="49"/>
    </row>
    <row r="64" spans="1:18" s="6" customFormat="1" ht="12.75" customHeight="1" x14ac:dyDescent="0.2">
      <c r="A64" s="12"/>
      <c r="B64" s="12"/>
      <c r="C64" s="44"/>
      <c r="D64" s="44"/>
      <c r="E64" s="44" t="s">
        <v>6</v>
      </c>
      <c r="F64" s="2"/>
      <c r="G64" s="48"/>
      <c r="H64" s="49"/>
      <c r="I64" s="48"/>
      <c r="J64" s="49"/>
      <c r="K64" s="48"/>
      <c r="L64" s="48"/>
      <c r="M64" s="48"/>
      <c r="N64" s="48"/>
      <c r="O64" s="48"/>
      <c r="P64" s="49"/>
      <c r="R64" s="49"/>
    </row>
    <row r="65" spans="1:18" s="6" customFormat="1" ht="12.75" customHeight="1" x14ac:dyDescent="0.2">
      <c r="A65" s="12"/>
      <c r="B65" s="12"/>
      <c r="C65" s="44"/>
      <c r="D65" s="44"/>
      <c r="E65" s="44" t="s">
        <v>5</v>
      </c>
      <c r="F65" s="2"/>
      <c r="G65" s="48"/>
      <c r="H65" s="49"/>
      <c r="I65" s="48"/>
      <c r="J65" s="49"/>
      <c r="K65" s="48"/>
      <c r="L65" s="48"/>
      <c r="M65" s="48"/>
      <c r="N65" s="48"/>
      <c r="O65" s="48"/>
      <c r="P65" s="49"/>
      <c r="R65" s="49"/>
    </row>
    <row r="66" spans="1:18" s="6" customFormat="1" ht="12.75" customHeight="1" x14ac:dyDescent="0.2">
      <c r="A66" s="12"/>
      <c r="B66" s="12"/>
      <c r="C66" s="47">
        <v>78</v>
      </c>
      <c r="D66" s="44"/>
      <c r="E66" s="44" t="s">
        <v>4</v>
      </c>
      <c r="F66" s="49">
        <v>20</v>
      </c>
      <c r="G66" s="48">
        <v>85186.487663073043</v>
      </c>
      <c r="H66" s="49"/>
      <c r="I66" s="16"/>
      <c r="J66" s="49"/>
      <c r="K66" s="48"/>
      <c r="L66" s="48"/>
      <c r="M66" s="48">
        <f>G66*(1+$T$8)</f>
        <v>86379.09849035606</v>
      </c>
      <c r="N66" s="48"/>
      <c r="O66" s="48">
        <f t="shared" ref="O66:O67" si="5">M66*(1+$T$8)</f>
        <v>87588.405869221053</v>
      </c>
      <c r="P66" s="48"/>
      <c r="R66" s="48"/>
    </row>
    <row r="67" spans="1:18" s="6" customFormat="1" ht="12.75" customHeight="1" x14ac:dyDescent="0.2">
      <c r="A67" s="12"/>
      <c r="B67" s="12"/>
      <c r="C67" s="47">
        <v>79</v>
      </c>
      <c r="D67" s="44"/>
      <c r="E67" s="44" t="s">
        <v>3</v>
      </c>
      <c r="F67" s="49">
        <v>25</v>
      </c>
      <c r="G67" s="48">
        <v>42872.566634482486</v>
      </c>
      <c r="H67" s="49"/>
      <c r="I67" s="48"/>
      <c r="J67" s="49"/>
      <c r="K67" s="48"/>
      <c r="L67" s="51"/>
      <c r="M67" s="48">
        <f>G67*(1+$T$8)</f>
        <v>43472.782567365241</v>
      </c>
      <c r="N67" s="51"/>
      <c r="O67" s="48">
        <f t="shared" si="5"/>
        <v>44081.401523308356</v>
      </c>
      <c r="P67" s="48"/>
      <c r="R67" s="48"/>
    </row>
    <row r="68" spans="1:18" s="6" customFormat="1" ht="12.75" customHeight="1" x14ac:dyDescent="0.2">
      <c r="A68" s="12"/>
      <c r="B68" s="12"/>
      <c r="C68" s="46"/>
      <c r="D68" s="44"/>
      <c r="E68" s="45" t="s">
        <v>2</v>
      </c>
      <c r="F68" s="50">
        <f>SUM(F66:F67)</f>
        <v>45</v>
      </c>
      <c r="G68" s="48"/>
      <c r="H68" s="50">
        <f>SUM(H66:H67)</f>
        <v>0</v>
      </c>
      <c r="I68" s="48"/>
      <c r="J68" s="50">
        <f>SUM(J66:J67)</f>
        <v>0</v>
      </c>
      <c r="K68" s="48"/>
      <c r="L68" s="48">
        <f>SUM(L66:L67)</f>
        <v>0</v>
      </c>
      <c r="M68" s="48"/>
      <c r="N68" s="48">
        <f>SUM(N66:N67)</f>
        <v>0</v>
      </c>
      <c r="O68" s="48"/>
      <c r="P68" s="50">
        <f>SUM(P66:P67)</f>
        <v>0</v>
      </c>
      <c r="R68" s="50">
        <f>SUM(R66:R67)</f>
        <v>0</v>
      </c>
    </row>
    <row r="69" spans="1:18" s="6" customFormat="1" ht="12.75" customHeight="1" x14ac:dyDescent="0.2">
      <c r="A69" s="12"/>
      <c r="B69" s="12"/>
      <c r="C69" s="47"/>
      <c r="D69" s="44"/>
      <c r="E69" s="44"/>
      <c r="F69" s="2"/>
      <c r="G69" s="48"/>
      <c r="H69" s="49"/>
      <c r="I69" s="48"/>
      <c r="J69" s="49"/>
      <c r="K69" s="48"/>
      <c r="L69" s="51"/>
      <c r="M69" s="48"/>
      <c r="N69" s="51"/>
      <c r="O69" s="48"/>
      <c r="P69" s="49"/>
      <c r="R69" s="49"/>
    </row>
    <row r="70" spans="1:18" s="6" customFormat="1" ht="12.75" customHeight="1" x14ac:dyDescent="0.2">
      <c r="A70" s="12"/>
      <c r="B70" s="12"/>
      <c r="C70" s="47"/>
      <c r="D70" s="44"/>
      <c r="E70" s="58" t="s">
        <v>15</v>
      </c>
      <c r="F70" s="13">
        <f>F68+F62+F57</f>
        <v>53</v>
      </c>
      <c r="G70" s="48"/>
      <c r="H70" s="13">
        <f>H68+H62+H57</f>
        <v>0</v>
      </c>
      <c r="I70" s="48"/>
      <c r="J70" s="13">
        <f>J68+J62+J57</f>
        <v>0</v>
      </c>
      <c r="K70" s="48"/>
      <c r="L70" s="13">
        <f>L68+L62+L57</f>
        <v>0</v>
      </c>
      <c r="M70" s="48"/>
      <c r="N70" s="13">
        <f>N68+N62+N57</f>
        <v>0</v>
      </c>
      <c r="O70" s="48"/>
      <c r="P70" s="13">
        <f>P68+P62+P57</f>
        <v>0</v>
      </c>
      <c r="R70" s="13">
        <f>R68+R62+R57</f>
        <v>0</v>
      </c>
    </row>
    <row r="71" spans="1:18" s="6" customFormat="1" ht="12.75" customHeight="1" x14ac:dyDescent="0.2">
      <c r="A71" s="49"/>
      <c r="B71" s="49"/>
      <c r="C71" s="47"/>
      <c r="D71" s="44"/>
      <c r="E71" s="44"/>
      <c r="F71" s="2"/>
      <c r="G71" s="12"/>
      <c r="H71" s="49"/>
      <c r="I71" s="49"/>
      <c r="J71" s="49"/>
      <c r="K71" s="49"/>
      <c r="L71" s="49"/>
      <c r="M71" s="49"/>
      <c r="N71" s="49"/>
      <c r="O71" s="49"/>
      <c r="P71" s="49"/>
      <c r="R71" s="49"/>
    </row>
    <row r="72" spans="1:18" s="6" customFormat="1" ht="12.75" customHeight="1" x14ac:dyDescent="0.2">
      <c r="A72" s="12"/>
      <c r="B72" s="12"/>
      <c r="C72" s="44"/>
      <c r="D72" s="44"/>
      <c r="E72" s="5" t="s">
        <v>14</v>
      </c>
      <c r="F72" s="2"/>
      <c r="G72" s="48"/>
      <c r="H72" s="49"/>
      <c r="I72" s="48"/>
      <c r="J72" s="49"/>
      <c r="K72" s="48"/>
      <c r="L72" s="48"/>
      <c r="M72" s="48"/>
      <c r="N72" s="48"/>
      <c r="O72" s="48"/>
      <c r="P72" s="49"/>
      <c r="R72" s="49"/>
    </row>
    <row r="73" spans="1:18" s="6" customFormat="1" ht="12.75" customHeight="1" x14ac:dyDescent="0.2">
      <c r="A73" s="12"/>
      <c r="B73" s="12"/>
      <c r="C73" s="44"/>
      <c r="D73" s="44"/>
      <c r="E73" s="5"/>
      <c r="F73" s="2"/>
      <c r="G73" s="48"/>
      <c r="H73" s="49"/>
      <c r="I73" s="48"/>
      <c r="J73" s="49"/>
      <c r="K73" s="48"/>
      <c r="L73" s="48"/>
      <c r="M73" s="48"/>
      <c r="N73" s="48"/>
      <c r="O73" s="48"/>
      <c r="P73" s="49"/>
      <c r="R73" s="49"/>
    </row>
    <row r="74" spans="1:18" s="6" customFormat="1" ht="12.75" customHeight="1" x14ac:dyDescent="0.2">
      <c r="A74" s="12"/>
      <c r="B74" s="12"/>
      <c r="C74" s="44"/>
      <c r="D74" s="44"/>
      <c r="E74" s="44" t="s">
        <v>8</v>
      </c>
      <c r="F74" s="2"/>
      <c r="G74" s="48"/>
      <c r="H74" s="49"/>
      <c r="I74" s="48"/>
      <c r="J74" s="49"/>
      <c r="K74" s="48"/>
      <c r="L74" s="48"/>
      <c r="M74" s="48"/>
      <c r="N74" s="48"/>
      <c r="O74" s="48"/>
      <c r="P74" s="49"/>
      <c r="R74" s="49"/>
    </row>
    <row r="75" spans="1:18" s="6" customFormat="1" ht="12.75" customHeight="1" x14ac:dyDescent="0.2">
      <c r="A75" s="12"/>
      <c r="B75" s="12"/>
      <c r="C75" s="44"/>
      <c r="D75" s="44"/>
      <c r="E75" s="44" t="s">
        <v>13</v>
      </c>
      <c r="F75" s="2"/>
      <c r="G75" s="48"/>
      <c r="H75" s="49"/>
      <c r="I75" s="48"/>
      <c r="J75" s="49"/>
      <c r="K75" s="48"/>
      <c r="L75" s="48"/>
      <c r="M75" s="48"/>
      <c r="N75" s="48"/>
      <c r="O75" s="48"/>
      <c r="P75" s="49"/>
      <c r="R75" s="49"/>
    </row>
    <row r="76" spans="1:18" s="6" customFormat="1" ht="12.75" customHeight="1" x14ac:dyDescent="0.2">
      <c r="A76" s="12"/>
      <c r="B76" s="12"/>
      <c r="C76" s="47">
        <v>80</v>
      </c>
      <c r="D76" s="44"/>
      <c r="E76" s="44" t="s">
        <v>12</v>
      </c>
      <c r="F76" s="49">
        <v>1</v>
      </c>
      <c r="G76" s="48">
        <v>119835.18292918711</v>
      </c>
      <c r="H76" s="49"/>
      <c r="I76" s="48"/>
      <c r="J76" s="49"/>
      <c r="K76" s="48"/>
      <c r="L76" s="49"/>
      <c r="M76" s="48">
        <f>G76*(1+$T$8)</f>
        <v>121512.87549019573</v>
      </c>
      <c r="N76" s="49"/>
      <c r="O76" s="48">
        <f t="shared" ref="O76:O79" si="6">M76*(1+$T$8)</f>
        <v>123214.05574705848</v>
      </c>
      <c r="P76" s="49"/>
      <c r="R76" s="49"/>
    </row>
    <row r="77" spans="1:18" s="6" customFormat="1" ht="12.75" customHeight="1" x14ac:dyDescent="0.2">
      <c r="A77" s="12"/>
      <c r="B77" s="12"/>
      <c r="C77" s="47">
        <v>81</v>
      </c>
      <c r="D77" s="44"/>
      <c r="E77" s="44" t="s">
        <v>11</v>
      </c>
      <c r="F77" s="49">
        <v>1</v>
      </c>
      <c r="G77" s="48">
        <v>97537.495956602332</v>
      </c>
      <c r="H77" s="49"/>
      <c r="I77" s="48"/>
      <c r="J77" s="49"/>
      <c r="K77" s="48"/>
      <c r="L77" s="49"/>
      <c r="M77" s="48">
        <f>G77*(1+$T$8)</f>
        <v>98903.020899994764</v>
      </c>
      <c r="N77" s="49"/>
      <c r="O77" s="48">
        <f t="shared" si="6"/>
        <v>100287.66319259469</v>
      </c>
      <c r="P77" s="49"/>
      <c r="R77" s="49"/>
    </row>
    <row r="78" spans="1:18" s="6" customFormat="1" ht="12.75" customHeight="1" x14ac:dyDescent="0.2">
      <c r="A78" s="12"/>
      <c r="B78" s="12"/>
      <c r="C78" s="47">
        <v>82</v>
      </c>
      <c r="D78" s="44"/>
      <c r="E78" s="44" t="s">
        <v>10</v>
      </c>
      <c r="F78" s="49">
        <v>1</v>
      </c>
      <c r="G78" s="48">
        <v>91768.625005963113</v>
      </c>
      <c r="H78" s="49"/>
      <c r="I78" s="48"/>
      <c r="J78" s="49"/>
      <c r="K78" s="48"/>
      <c r="L78" s="49"/>
      <c r="M78" s="48">
        <f>G78*(1+$T$8)</f>
        <v>93053.385756046599</v>
      </c>
      <c r="N78" s="49"/>
      <c r="O78" s="48">
        <f t="shared" si="6"/>
        <v>94356.133156631258</v>
      </c>
      <c r="P78" s="49"/>
      <c r="R78" s="49"/>
    </row>
    <row r="79" spans="1:18" s="6" customFormat="1" ht="12.75" customHeight="1" x14ac:dyDescent="0.2">
      <c r="A79" s="12"/>
      <c r="B79" s="12"/>
      <c r="C79" s="47">
        <v>83</v>
      </c>
      <c r="D79" s="44"/>
      <c r="E79" s="44" t="s">
        <v>9</v>
      </c>
      <c r="F79" s="49">
        <v>1</v>
      </c>
      <c r="G79" s="48">
        <v>90854.017007201212</v>
      </c>
      <c r="H79" s="49"/>
      <c r="I79" s="48"/>
      <c r="J79" s="49"/>
      <c r="K79" s="48"/>
      <c r="L79" s="52"/>
      <c r="M79" s="48">
        <f>G79*(1+$T$8)</f>
        <v>92125.973245302026</v>
      </c>
      <c r="N79" s="52"/>
      <c r="O79" s="48">
        <f t="shared" si="6"/>
        <v>93415.736870736262</v>
      </c>
      <c r="P79" s="49"/>
      <c r="R79" s="49"/>
    </row>
    <row r="80" spans="1:18" s="6" customFormat="1" ht="12.75" customHeight="1" x14ac:dyDescent="0.2">
      <c r="A80" s="12"/>
      <c r="B80" s="12"/>
      <c r="C80" s="46"/>
      <c r="D80" s="44"/>
      <c r="E80" s="45" t="s">
        <v>2</v>
      </c>
      <c r="F80" s="50">
        <f>SUM(F76:F79)</f>
        <v>4</v>
      </c>
      <c r="G80" s="48"/>
      <c r="H80" s="50">
        <f>SUM(H76:H79)</f>
        <v>0</v>
      </c>
      <c r="I80" s="48"/>
      <c r="J80" s="50">
        <f>SUM(J76:J79)</f>
        <v>0</v>
      </c>
      <c r="K80" s="48"/>
      <c r="L80" s="48">
        <f>SUM(L76:L79)</f>
        <v>0</v>
      </c>
      <c r="M80" s="48"/>
      <c r="N80" s="48">
        <f>SUM(N76:N79)</f>
        <v>0</v>
      </c>
      <c r="O80" s="48"/>
      <c r="P80" s="50">
        <f>SUM(P76:P79)</f>
        <v>0</v>
      </c>
      <c r="R80" s="50">
        <f>SUM(R76:R79)</f>
        <v>0</v>
      </c>
    </row>
    <row r="81" spans="1:19" s="6" customFormat="1" ht="12.75" customHeight="1" x14ac:dyDescent="0.2">
      <c r="A81" s="49"/>
      <c r="B81" s="49"/>
      <c r="C81" s="47"/>
      <c r="D81" s="44"/>
      <c r="E81" s="44"/>
      <c r="F81" s="2"/>
      <c r="G81" s="12"/>
      <c r="H81" s="49"/>
      <c r="I81" s="49"/>
      <c r="J81" s="49"/>
      <c r="K81" s="49"/>
      <c r="L81" s="49"/>
      <c r="M81" s="49"/>
      <c r="N81" s="49"/>
      <c r="O81" s="49"/>
      <c r="P81" s="49"/>
      <c r="R81" s="49"/>
    </row>
    <row r="82" spans="1:19" s="6" customFormat="1" ht="12.75" customHeight="1" x14ac:dyDescent="0.2">
      <c r="A82" s="12"/>
      <c r="B82" s="12"/>
      <c r="C82" s="44"/>
      <c r="D82" s="44"/>
      <c r="E82" s="44" t="s">
        <v>8</v>
      </c>
      <c r="F82" s="2"/>
      <c r="G82" s="48"/>
      <c r="H82" s="49"/>
      <c r="I82" s="48"/>
      <c r="J82" s="49"/>
      <c r="K82" s="48"/>
      <c r="L82" s="48"/>
      <c r="M82" s="48"/>
      <c r="N82" s="48"/>
      <c r="O82" s="48"/>
      <c r="P82" s="49"/>
      <c r="R82" s="49"/>
    </row>
    <row r="83" spans="1:19" s="6" customFormat="1" ht="12.75" customHeight="1" x14ac:dyDescent="0.2">
      <c r="A83" s="12"/>
      <c r="B83" s="12"/>
      <c r="C83" s="44"/>
      <c r="D83" s="44"/>
      <c r="E83" s="44" t="s">
        <v>5</v>
      </c>
      <c r="F83" s="2"/>
      <c r="G83" s="48"/>
      <c r="H83" s="49"/>
      <c r="I83" s="48"/>
      <c r="J83" s="49"/>
      <c r="K83" s="48"/>
      <c r="L83" s="48"/>
      <c r="M83" s="48"/>
      <c r="N83" s="48"/>
      <c r="O83" s="48"/>
      <c r="P83" s="49"/>
      <c r="R83" s="49"/>
    </row>
    <row r="84" spans="1:19" s="6" customFormat="1" ht="12.75" customHeight="1" x14ac:dyDescent="0.2">
      <c r="A84" s="12"/>
      <c r="B84" s="12"/>
      <c r="C84" s="47">
        <v>99</v>
      </c>
      <c r="D84" s="44"/>
      <c r="E84" s="44" t="s">
        <v>7</v>
      </c>
      <c r="F84" s="49">
        <v>1</v>
      </c>
      <c r="G84" s="48">
        <v>111836.79663530571</v>
      </c>
      <c r="H84" s="49"/>
      <c r="I84" s="48"/>
      <c r="J84" s="49"/>
      <c r="K84" s="48"/>
      <c r="L84" s="51"/>
      <c r="M84" s="48">
        <f>G84*(1+$T$8)</f>
        <v>113402.51178819999</v>
      </c>
      <c r="N84" s="51"/>
      <c r="O84" s="48">
        <f>M84*(1+$T$8)</f>
        <v>114990.1469532348</v>
      </c>
      <c r="P84" s="48"/>
      <c r="R84" s="48"/>
    </row>
    <row r="85" spans="1:19" s="6" customFormat="1" ht="12.75" customHeight="1" x14ac:dyDescent="0.2">
      <c r="A85" s="12"/>
      <c r="B85" s="12"/>
      <c r="C85" s="46"/>
      <c r="D85" s="44"/>
      <c r="E85" s="45" t="s">
        <v>2</v>
      </c>
      <c r="F85" s="50">
        <f>SUM(F84)</f>
        <v>1</v>
      </c>
      <c r="G85" s="48"/>
      <c r="H85" s="50">
        <f>SUM(H84:H84)</f>
        <v>0</v>
      </c>
      <c r="I85" s="48"/>
      <c r="J85" s="50">
        <f>SUM(J84:J84)</f>
        <v>0</v>
      </c>
      <c r="K85" s="48"/>
      <c r="L85" s="48">
        <f>SUM(L84:L84)</f>
        <v>0</v>
      </c>
      <c r="M85" s="48"/>
      <c r="N85" s="48">
        <f>SUM(N84:N84)</f>
        <v>0</v>
      </c>
      <c r="O85" s="48"/>
      <c r="P85" s="50">
        <f>SUM(P84:P84)</f>
        <v>0</v>
      </c>
      <c r="R85" s="50">
        <f>SUM(R84:R84)</f>
        <v>0</v>
      </c>
    </row>
    <row r="86" spans="1:19" s="6" customFormat="1" ht="12.75" customHeight="1" x14ac:dyDescent="0.2">
      <c r="A86" s="12"/>
      <c r="B86" s="12"/>
      <c r="C86" s="47"/>
      <c r="D86" s="44"/>
      <c r="E86" s="45"/>
      <c r="F86" s="48"/>
      <c r="G86" s="48"/>
      <c r="H86" s="49"/>
      <c r="I86" s="48"/>
      <c r="J86" s="49"/>
      <c r="K86" s="48"/>
      <c r="L86" s="48"/>
      <c r="M86" s="48"/>
      <c r="N86" s="48"/>
      <c r="O86" s="48"/>
      <c r="P86" s="49"/>
      <c r="R86" s="49"/>
    </row>
    <row r="87" spans="1:19" s="6" customFormat="1" ht="12.75" customHeight="1" x14ac:dyDescent="0.2">
      <c r="A87" s="12"/>
      <c r="B87" s="12"/>
      <c r="C87" s="44"/>
      <c r="D87" s="44"/>
      <c r="E87" s="44" t="s">
        <v>6</v>
      </c>
      <c r="F87" s="2"/>
      <c r="G87" s="48"/>
      <c r="H87" s="49"/>
      <c r="I87" s="48"/>
      <c r="J87" s="49"/>
      <c r="K87" s="48"/>
      <c r="L87" s="48"/>
      <c r="M87" s="48"/>
      <c r="N87" s="48"/>
      <c r="O87" s="48"/>
      <c r="P87" s="49"/>
      <c r="R87" s="49"/>
    </row>
    <row r="88" spans="1:19" s="6" customFormat="1" ht="12.75" customHeight="1" x14ac:dyDescent="0.2">
      <c r="A88" s="12"/>
      <c r="B88" s="12"/>
      <c r="C88" s="44"/>
      <c r="D88" s="44"/>
      <c r="E88" s="44" t="s">
        <v>5</v>
      </c>
      <c r="F88" s="2"/>
      <c r="G88" s="48"/>
      <c r="H88" s="49"/>
      <c r="I88" s="48"/>
      <c r="J88" s="49"/>
      <c r="K88" s="48"/>
      <c r="L88" s="48"/>
      <c r="M88" s="48"/>
      <c r="N88" s="48"/>
      <c r="O88" s="48"/>
      <c r="P88" s="49"/>
      <c r="R88" s="49"/>
    </row>
    <row r="89" spans="1:19" s="6" customFormat="1" ht="12.75" customHeight="1" x14ac:dyDescent="0.2">
      <c r="A89" s="12"/>
      <c r="B89" s="12"/>
      <c r="C89" s="47">
        <v>100</v>
      </c>
      <c r="D89" s="44"/>
      <c r="E89" s="44" t="s">
        <v>4</v>
      </c>
      <c r="F89" s="49">
        <v>20</v>
      </c>
      <c r="G89" s="48">
        <v>85186.487663073043</v>
      </c>
      <c r="H89" s="49"/>
      <c r="I89" s="48"/>
      <c r="J89" s="49"/>
      <c r="K89" s="48"/>
      <c r="L89" s="48"/>
      <c r="M89" s="48">
        <f>G89*(1+$T$8)</f>
        <v>86379.09849035606</v>
      </c>
      <c r="N89" s="48"/>
      <c r="O89" s="48">
        <f t="shared" ref="O89:O90" si="7">M89*(1+$T$8)</f>
        <v>87588.405869221053</v>
      </c>
      <c r="P89" s="48"/>
      <c r="R89" s="48"/>
    </row>
    <row r="90" spans="1:19" s="6" customFormat="1" ht="12.75" customHeight="1" x14ac:dyDescent="0.2">
      <c r="A90" s="12"/>
      <c r="B90" s="12"/>
      <c r="C90" s="47">
        <v>101</v>
      </c>
      <c r="D90" s="44"/>
      <c r="E90" s="44" t="s">
        <v>3</v>
      </c>
      <c r="F90" s="49">
        <v>25</v>
      </c>
      <c r="G90" s="48">
        <v>42872.566634482486</v>
      </c>
      <c r="H90" s="49"/>
      <c r="I90" s="48"/>
      <c r="J90" s="49"/>
      <c r="K90" s="48"/>
      <c r="L90" s="51"/>
      <c r="M90" s="48">
        <f>G90*(1+$T$8)</f>
        <v>43472.782567365241</v>
      </c>
      <c r="N90" s="51"/>
      <c r="O90" s="48">
        <f t="shared" si="7"/>
        <v>44081.401523308356</v>
      </c>
      <c r="P90" s="48"/>
      <c r="R90" s="48"/>
    </row>
    <row r="91" spans="1:19" s="6" customFormat="1" ht="12.75" customHeight="1" x14ac:dyDescent="0.2">
      <c r="A91" s="49"/>
      <c r="B91" s="49"/>
      <c r="C91" s="46"/>
      <c r="D91" s="44"/>
      <c r="E91" s="45" t="s">
        <v>2</v>
      </c>
      <c r="F91" s="50">
        <f>SUM(F89:F90)</f>
        <v>45</v>
      </c>
      <c r="G91" s="48"/>
      <c r="H91" s="50">
        <f>SUM(H89:H90)</f>
        <v>0</v>
      </c>
      <c r="I91" s="48"/>
      <c r="J91" s="50">
        <f>SUM(J89:J90)</f>
        <v>0</v>
      </c>
      <c r="K91" s="48"/>
      <c r="L91" s="48">
        <f>SUM(L89:L90)</f>
        <v>0</v>
      </c>
      <c r="M91" s="48"/>
      <c r="N91" s="48">
        <f>SUM(N89:N90)</f>
        <v>0</v>
      </c>
      <c r="O91" s="48"/>
      <c r="P91" s="50">
        <f>SUM(P89:P90)</f>
        <v>0</v>
      </c>
      <c r="Q91" s="48"/>
      <c r="R91" s="50">
        <f>SUM(R89:R90)</f>
        <v>0</v>
      </c>
      <c r="S91" s="48"/>
    </row>
    <row r="92" spans="1:19" s="6" customFormat="1" ht="12.75" customHeight="1" x14ac:dyDescent="0.2">
      <c r="A92" s="49"/>
      <c r="B92" s="49"/>
      <c r="C92" s="47"/>
      <c r="D92" s="44"/>
      <c r="E92" s="44"/>
      <c r="F92" s="2"/>
      <c r="G92" s="48"/>
      <c r="H92" s="49"/>
      <c r="I92" s="48"/>
      <c r="J92" s="49"/>
      <c r="K92" s="48"/>
      <c r="L92" s="51"/>
      <c r="M92" s="48"/>
      <c r="N92" s="51"/>
      <c r="O92" s="48"/>
      <c r="P92" s="49"/>
      <c r="Q92" s="48"/>
      <c r="R92" s="49"/>
      <c r="S92" s="48"/>
    </row>
    <row r="93" spans="1:19" s="6" customFormat="1" ht="12.75" customHeight="1" x14ac:dyDescent="0.2">
      <c r="A93" s="49"/>
      <c r="B93" s="49"/>
      <c r="C93" s="47"/>
      <c r="D93" s="44"/>
      <c r="E93" s="58" t="s">
        <v>1</v>
      </c>
      <c r="F93" s="13">
        <f>F91+F85+F80</f>
        <v>50</v>
      </c>
      <c r="G93" s="48"/>
      <c r="H93" s="13">
        <f>H91+H85+H80</f>
        <v>0</v>
      </c>
      <c r="I93" s="48"/>
      <c r="J93" s="13">
        <f>J91+J85+J80</f>
        <v>0</v>
      </c>
      <c r="K93" s="48"/>
      <c r="L93" s="13">
        <f>L91+L85+L80</f>
        <v>0</v>
      </c>
      <c r="M93" s="48"/>
      <c r="N93" s="13">
        <f>N91+N85+N80</f>
        <v>0</v>
      </c>
      <c r="O93" s="48"/>
      <c r="P93" s="13">
        <f>P91+P85+P80</f>
        <v>0</v>
      </c>
      <c r="Q93" s="48"/>
      <c r="R93" s="13">
        <f>R91+R85+R80</f>
        <v>0</v>
      </c>
      <c r="S93" s="48"/>
    </row>
    <row r="94" spans="1:19" s="6" customFormat="1" ht="12.75" customHeight="1" x14ac:dyDescent="0.2">
      <c r="A94" s="49"/>
      <c r="B94" s="49"/>
      <c r="C94" s="44"/>
      <c r="D94" s="44"/>
      <c r="E94" s="44"/>
      <c r="F94" s="2"/>
      <c r="G94" s="48"/>
      <c r="H94" s="49"/>
      <c r="I94" s="48"/>
      <c r="J94" s="49"/>
      <c r="K94" s="48"/>
      <c r="L94" s="51"/>
      <c r="M94" s="48"/>
      <c r="N94" s="51"/>
      <c r="O94" s="48"/>
      <c r="P94" s="49"/>
      <c r="Q94" s="48"/>
      <c r="R94" s="49"/>
      <c r="S94" s="48"/>
    </row>
    <row r="95" spans="1:19" s="6" customFormat="1" ht="12.75" customHeight="1" x14ac:dyDescent="0.2">
      <c r="A95" s="49"/>
      <c r="B95" s="49"/>
      <c r="C95" s="44"/>
      <c r="D95" s="44"/>
      <c r="E95" s="14" t="s">
        <v>0</v>
      </c>
      <c r="F95" s="13">
        <f>F93+F70+F47</f>
        <v>220</v>
      </c>
      <c r="G95" s="48"/>
      <c r="H95" s="13">
        <f>H93+H70+H47</f>
        <v>0</v>
      </c>
      <c r="I95" s="48"/>
      <c r="J95" s="13">
        <f>J93+J70+J47</f>
        <v>0</v>
      </c>
      <c r="K95" s="48"/>
      <c r="L95" s="48">
        <f>L93+L70+L47</f>
        <v>0</v>
      </c>
      <c r="M95" s="48"/>
      <c r="N95" s="48">
        <f>N93+N70+N47</f>
        <v>0</v>
      </c>
      <c r="O95" s="48"/>
      <c r="P95" s="13">
        <f>P93+P70+P47</f>
        <v>0</v>
      </c>
      <c r="Q95" s="48"/>
      <c r="R95" s="13">
        <f>R93+R70+R47</f>
        <v>0</v>
      </c>
      <c r="S95" s="48"/>
    </row>
    <row r="96" spans="1:19" s="6" customFormat="1" ht="12.75" customHeight="1" x14ac:dyDescent="0.2">
      <c r="A96" s="49"/>
      <c r="B96" s="49"/>
      <c r="C96" s="47"/>
      <c r="D96" s="44"/>
      <c r="E96" s="44"/>
      <c r="F96" s="2"/>
      <c r="G96" s="12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19" s="6" customFormat="1" ht="12.75" customHeight="1" x14ac:dyDescent="0.2">
      <c r="A97" s="49"/>
      <c r="B97" s="49"/>
      <c r="C97" s="47"/>
      <c r="D97" s="43"/>
      <c r="E97" s="5"/>
      <c r="F97" s="2"/>
      <c r="G97" s="12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</row>
    <row r="98" spans="1:19" s="6" customFormat="1" ht="12.75" customHeight="1" x14ac:dyDescent="0.2">
      <c r="A98" s="49"/>
      <c r="B98" s="49"/>
      <c r="C98" s="47"/>
      <c r="D98" s="43"/>
      <c r="E98" s="44"/>
      <c r="F98" s="2"/>
      <c r="G98" s="12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  <row r="99" spans="1:19" s="6" customFormat="1" ht="12.75" customHeight="1" x14ac:dyDescent="0.2">
      <c r="A99" s="49"/>
      <c r="B99" s="49"/>
      <c r="C99" s="47"/>
      <c r="D99" s="43"/>
      <c r="E99" s="44"/>
      <c r="F99" s="2"/>
      <c r="G99" s="12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</row>
    <row r="100" spans="1:19" s="6" customFormat="1" ht="12.75" customHeight="1" x14ac:dyDescent="0.2">
      <c r="A100" s="49"/>
      <c r="B100" s="49"/>
      <c r="C100" s="47"/>
      <c r="D100" s="43"/>
      <c r="E100" s="44"/>
      <c r="F100" s="2"/>
      <c r="G100" s="12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19" s="6" customFormat="1" ht="12.75" customHeight="1" x14ac:dyDescent="0.2">
      <c r="A101" s="49"/>
      <c r="B101" s="49"/>
      <c r="C101" s="47"/>
      <c r="D101" s="43"/>
      <c r="E101" s="44"/>
      <c r="F101" s="2"/>
      <c r="G101" s="12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:19" s="6" customFormat="1" ht="12.75" customHeight="1" x14ac:dyDescent="0.2">
      <c r="A102" s="49"/>
      <c r="B102" s="49"/>
      <c r="C102" s="47"/>
      <c r="D102" s="43"/>
      <c r="E102" s="44"/>
      <c r="F102" s="2"/>
      <c r="G102" s="12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s="6" customFormat="1" ht="12.75" customHeight="1" x14ac:dyDescent="0.2">
      <c r="A103" s="49"/>
      <c r="B103" s="49"/>
      <c r="C103" s="47"/>
      <c r="D103" s="43"/>
      <c r="E103" s="44"/>
      <c r="F103" s="2"/>
      <c r="G103" s="12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s="6" customFormat="1" ht="12.75" customHeight="1" x14ac:dyDescent="0.2">
      <c r="A104" s="49"/>
      <c r="B104" s="49"/>
      <c r="C104" s="47"/>
      <c r="D104" s="43"/>
      <c r="E104" s="44"/>
      <c r="F104" s="2"/>
      <c r="G104" s="12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s="6" customFormat="1" ht="12.75" customHeight="1" x14ac:dyDescent="0.2">
      <c r="A105" s="49"/>
      <c r="B105" s="49"/>
      <c r="C105" s="47"/>
      <c r="D105" s="43"/>
      <c r="E105" s="44"/>
      <c r="F105" s="2"/>
      <c r="G105" s="12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pans="1:19" s="6" customFormat="1" ht="12.75" customHeight="1" x14ac:dyDescent="0.2">
      <c r="A106" s="49"/>
      <c r="B106" s="49"/>
      <c r="C106" s="47"/>
      <c r="D106" s="43"/>
      <c r="E106" s="44"/>
      <c r="F106" s="2"/>
      <c r="G106" s="12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s="6" customFormat="1" ht="12.75" customHeight="1" x14ac:dyDescent="0.2">
      <c r="A107" s="49"/>
      <c r="B107" s="49"/>
      <c r="C107" s="47"/>
      <c r="D107" s="43"/>
      <c r="E107" s="44"/>
      <c r="F107" s="2"/>
      <c r="G107" s="12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</row>
    <row r="108" spans="1:19" s="6" customFormat="1" ht="12.75" customHeight="1" x14ac:dyDescent="0.2">
      <c r="A108" s="49"/>
      <c r="B108" s="49"/>
      <c r="C108" s="47"/>
      <c r="D108" s="43"/>
      <c r="E108" s="44"/>
      <c r="F108" s="2"/>
      <c r="G108" s="12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:19" s="6" customFormat="1" ht="12.75" customHeight="1" x14ac:dyDescent="0.2">
      <c r="A109" s="49"/>
      <c r="B109" s="49"/>
      <c r="C109" s="47"/>
      <c r="D109" s="43"/>
      <c r="E109" s="44"/>
      <c r="F109" s="2"/>
      <c r="G109" s="12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s="6" customFormat="1" ht="12.75" customHeight="1" x14ac:dyDescent="0.2">
      <c r="A110" s="49"/>
      <c r="B110" s="49"/>
      <c r="C110" s="47"/>
      <c r="D110" s="43"/>
      <c r="E110" s="44"/>
      <c r="F110" s="2"/>
      <c r="G110" s="12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s="6" customFormat="1" ht="12.75" customHeight="1" x14ac:dyDescent="0.2">
      <c r="A111" s="49"/>
      <c r="B111" s="49"/>
      <c r="C111" s="47"/>
      <c r="D111" s="43"/>
      <c r="E111" s="44"/>
      <c r="F111" s="2"/>
      <c r="G111" s="12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s="6" customFormat="1" ht="12.75" customHeight="1" x14ac:dyDescent="0.2">
      <c r="A112" s="49"/>
      <c r="B112" s="49"/>
      <c r="C112" s="47"/>
      <c r="D112" s="43"/>
      <c r="E112" s="44"/>
      <c r="F112" s="2"/>
      <c r="G112" s="12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  <row r="113" spans="1:19" s="6" customFormat="1" ht="12.75" customHeight="1" x14ac:dyDescent="0.2">
      <c r="A113" s="49"/>
      <c r="B113" s="49"/>
      <c r="C113" s="47"/>
      <c r="D113" s="43"/>
      <c r="E113" s="44"/>
      <c r="F113" s="2"/>
      <c r="G113" s="12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</row>
    <row r="114" spans="1:19" s="6" customFormat="1" ht="12.75" customHeight="1" x14ac:dyDescent="0.2">
      <c r="A114" s="49"/>
      <c r="B114" s="49"/>
      <c r="C114" s="47"/>
      <c r="D114" s="43"/>
      <c r="E114" s="44"/>
      <c r="F114" s="2"/>
      <c r="G114" s="12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1:19" s="6" customFormat="1" ht="12.75" customHeight="1" x14ac:dyDescent="0.2">
      <c r="A115" s="49"/>
      <c r="B115" s="49"/>
      <c r="C115" s="47"/>
      <c r="D115" s="43"/>
      <c r="E115" s="44"/>
      <c r="F115" s="2"/>
      <c r="G115" s="12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</row>
    <row r="116" spans="1:19" s="6" customFormat="1" ht="12.75" customHeight="1" x14ac:dyDescent="0.2">
      <c r="A116" s="49"/>
      <c r="B116" s="49"/>
    </row>
    <row r="117" spans="1:19" s="6" customFormat="1" ht="12.75" customHeight="1" x14ac:dyDescent="0.2">
      <c r="A117" s="49"/>
      <c r="B117" s="49"/>
    </row>
    <row r="118" spans="1:19" s="6" customFormat="1" ht="12.75" customHeight="1" x14ac:dyDescent="0.2">
      <c r="A118" s="49"/>
      <c r="B118" s="49"/>
    </row>
    <row r="119" spans="1:19" s="6" customFormat="1" ht="12.75" customHeight="1" x14ac:dyDescent="0.2">
      <c r="A119" s="49"/>
      <c r="B119" s="49"/>
    </row>
    <row r="120" spans="1:19" s="6" customFormat="1" ht="12.75" customHeight="1" x14ac:dyDescent="0.2">
      <c r="A120" s="49"/>
      <c r="B120" s="49"/>
    </row>
    <row r="121" spans="1:19" s="6" customFormat="1" ht="12.75" customHeight="1" x14ac:dyDescent="0.2">
      <c r="A121" s="49"/>
      <c r="B121" s="49"/>
    </row>
    <row r="122" spans="1:19" s="6" customFormat="1" ht="12.75" customHeight="1" x14ac:dyDescent="0.2">
      <c r="A122" s="49"/>
      <c r="B122" s="49"/>
    </row>
    <row r="123" spans="1:19" s="6" customFormat="1" ht="12.75" customHeight="1" x14ac:dyDescent="0.2">
      <c r="A123" s="49"/>
      <c r="B123" s="49"/>
    </row>
    <row r="124" spans="1:19" s="6" customFormat="1" ht="12.75" customHeight="1" x14ac:dyDescent="0.2">
      <c r="A124" s="49"/>
      <c r="B124" s="49"/>
    </row>
    <row r="125" spans="1:19" s="6" customFormat="1" ht="12.75" customHeight="1" x14ac:dyDescent="0.2">
      <c r="A125" s="49"/>
      <c r="B125" s="49"/>
    </row>
    <row r="126" spans="1:19" s="6" customFormat="1" ht="12.75" customHeight="1" x14ac:dyDescent="0.2">
      <c r="A126" s="49"/>
      <c r="B126" s="49"/>
    </row>
    <row r="127" spans="1:19" s="6" customFormat="1" ht="12.75" customHeight="1" x14ac:dyDescent="0.2">
      <c r="A127" s="49"/>
      <c r="B127" s="49"/>
    </row>
    <row r="128" spans="1:19" s="6" customFormat="1" ht="12.75" customHeight="1" x14ac:dyDescent="0.2">
      <c r="A128" s="49"/>
      <c r="B128" s="49"/>
    </row>
    <row r="129" spans="1:19" s="6" customFormat="1" ht="12.75" customHeight="1" x14ac:dyDescent="0.2">
      <c r="A129" s="12"/>
      <c r="B129" s="12"/>
      <c r="C129" s="44"/>
      <c r="D129" s="44"/>
      <c r="E129" s="45"/>
      <c r="F129" s="48"/>
      <c r="G129" s="48"/>
      <c r="H129" s="49"/>
      <c r="I129" s="48"/>
      <c r="J129" s="49"/>
      <c r="K129" s="48"/>
      <c r="L129" s="48"/>
      <c r="M129" s="48"/>
      <c r="N129" s="48"/>
      <c r="O129" s="48"/>
      <c r="P129" s="49"/>
      <c r="Q129" s="48"/>
      <c r="R129" s="49"/>
      <c r="S129" s="48"/>
    </row>
    <row r="131" spans="1:19" s="6" customFormat="1" ht="12.75" customHeight="1" x14ac:dyDescent="0.2">
      <c r="A131" s="12"/>
      <c r="B131" s="12"/>
      <c r="C131" s="44"/>
      <c r="D131" s="44"/>
      <c r="E131" s="14"/>
      <c r="F131" s="2"/>
      <c r="G131" s="48"/>
      <c r="H131" s="12"/>
      <c r="I131" s="48"/>
      <c r="J131" s="12"/>
      <c r="K131" s="48"/>
      <c r="L131" s="48"/>
      <c r="M131" s="48"/>
      <c r="N131" s="48"/>
      <c r="O131" s="48"/>
      <c r="P131" s="12"/>
      <c r="Q131" s="48"/>
      <c r="R131" s="12"/>
      <c r="S131" s="48"/>
    </row>
    <row r="132" spans="1:19" s="6" customFormat="1" ht="12.75" customHeight="1" x14ac:dyDescent="0.2">
      <c r="A132" s="12"/>
      <c r="B132" s="12"/>
      <c r="C132" s="44"/>
      <c r="D132" s="44"/>
      <c r="E132" s="14"/>
      <c r="F132" s="2"/>
      <c r="G132" s="48"/>
      <c r="H132" s="12"/>
      <c r="I132" s="48"/>
      <c r="J132" s="12"/>
      <c r="K132" s="48"/>
      <c r="L132" s="48"/>
      <c r="M132" s="48"/>
      <c r="N132" s="48"/>
      <c r="O132" s="48"/>
      <c r="P132" s="12"/>
      <c r="Q132" s="48"/>
      <c r="R132" s="12"/>
      <c r="S132" s="48"/>
    </row>
    <row r="133" spans="1:19" s="6" customFormat="1" ht="12.75" customHeight="1" x14ac:dyDescent="0.2">
      <c r="A133" s="49"/>
      <c r="B133" s="49"/>
    </row>
    <row r="134" spans="1:19" s="6" customFormat="1" ht="12.75" customHeight="1" x14ac:dyDescent="0.2">
      <c r="A134" s="49"/>
      <c r="B134" s="49"/>
    </row>
    <row r="135" spans="1:19" s="6" customFormat="1" ht="12.75" customHeight="1" x14ac:dyDescent="0.2">
      <c r="A135" s="49"/>
      <c r="B135" s="49"/>
    </row>
    <row r="136" spans="1:19" s="6" customFormat="1" ht="12.75" customHeight="1" x14ac:dyDescent="0.2">
      <c r="A136" s="49"/>
      <c r="B136" s="49"/>
    </row>
    <row r="137" spans="1:19" s="6" customFormat="1" ht="12.75" customHeight="1" x14ac:dyDescent="0.2">
      <c r="A137" s="49"/>
      <c r="B137" s="49"/>
    </row>
    <row r="138" spans="1:19" s="6" customFormat="1" ht="12.75" customHeight="1" x14ac:dyDescent="0.2">
      <c r="A138" s="49"/>
      <c r="B138" s="49"/>
    </row>
    <row r="139" spans="1:19" s="6" customFormat="1" ht="12.75" customHeight="1" x14ac:dyDescent="0.2">
      <c r="A139" s="49"/>
      <c r="B139" s="49"/>
    </row>
    <row r="140" spans="1:19" s="6" customFormat="1" ht="12.75" customHeight="1" x14ac:dyDescent="0.2">
      <c r="A140" s="49"/>
      <c r="B140" s="49"/>
    </row>
    <row r="141" spans="1:19" s="6" customFormat="1" ht="12.75" customHeight="1" x14ac:dyDescent="0.2">
      <c r="A141" s="49"/>
      <c r="B141" s="49"/>
    </row>
    <row r="142" spans="1:19" s="6" customFormat="1" ht="12.75" customHeight="1" x14ac:dyDescent="0.2">
      <c r="A142" s="12"/>
      <c r="B142" s="12"/>
      <c r="C142" s="47"/>
      <c r="D142" s="44"/>
      <c r="E142" s="14"/>
      <c r="F142" s="2"/>
      <c r="G142" s="48"/>
      <c r="H142" s="12"/>
      <c r="I142" s="48"/>
      <c r="J142" s="12"/>
      <c r="K142" s="48"/>
      <c r="L142" s="48"/>
      <c r="M142" s="48"/>
      <c r="N142" s="48"/>
      <c r="O142" s="48"/>
      <c r="P142" s="12"/>
      <c r="Q142" s="48"/>
      <c r="R142" s="12"/>
      <c r="S142" s="48"/>
    </row>
    <row r="143" spans="1:19" s="6" customFormat="1" ht="12.75" customHeight="1" x14ac:dyDescent="0.2">
      <c r="A143" s="49"/>
      <c r="B143" s="49"/>
    </row>
    <row r="144" spans="1:19" s="6" customFormat="1" ht="12.75" customHeight="1" x14ac:dyDescent="0.2">
      <c r="A144" s="49"/>
      <c r="B144" s="49"/>
    </row>
    <row r="145" spans="1:19" s="6" customFormat="1" ht="12.75" customHeight="1" x14ac:dyDescent="0.2">
      <c r="A145" s="49"/>
      <c r="B145" s="49"/>
    </row>
    <row r="146" spans="1:19" s="6" customFormat="1" ht="12.75" customHeight="1" x14ac:dyDescent="0.2">
      <c r="A146" s="49"/>
      <c r="B146" s="49"/>
    </row>
    <row r="147" spans="1:19" s="6" customFormat="1" ht="12.75" customHeight="1" x14ac:dyDescent="0.2">
      <c r="A147" s="49"/>
      <c r="B147" s="49"/>
    </row>
    <row r="148" spans="1:19" s="6" customFormat="1" ht="12.75" customHeight="1" x14ac:dyDescent="0.2">
      <c r="A148" s="49"/>
      <c r="B148" s="49"/>
    </row>
    <row r="149" spans="1:19" s="6" customFormat="1" ht="12.75" customHeight="1" x14ac:dyDescent="0.2">
      <c r="A149" s="49"/>
      <c r="B149" s="49"/>
    </row>
    <row r="150" spans="1:19" s="6" customFormat="1" ht="12.75" customHeight="1" x14ac:dyDescent="0.2">
      <c r="A150" s="49"/>
      <c r="B150" s="49"/>
    </row>
    <row r="151" spans="1:19" s="6" customFormat="1" ht="12.75" customHeight="1" x14ac:dyDescent="0.2">
      <c r="A151" s="49"/>
      <c r="B151" s="49"/>
    </row>
    <row r="152" spans="1:19" s="6" customFormat="1" ht="12.75" customHeight="1" x14ac:dyDescent="0.2">
      <c r="A152" s="49"/>
      <c r="B152" s="49"/>
    </row>
    <row r="153" spans="1:19" s="6" customFormat="1" ht="12.75" customHeight="1" x14ac:dyDescent="0.2">
      <c r="A153" s="49"/>
      <c r="B153" s="49"/>
    </row>
    <row r="154" spans="1:19" s="6" customFormat="1" ht="12.75" customHeight="1" x14ac:dyDescent="0.2">
      <c r="A154" s="49"/>
      <c r="B154" s="49"/>
    </row>
    <row r="155" spans="1:19" s="6" customFormat="1" ht="12.75" customHeight="1" x14ac:dyDescent="0.2">
      <c r="A155" s="12"/>
      <c r="B155" s="12"/>
      <c r="C155" s="47"/>
      <c r="D155" s="44"/>
      <c r="E155" s="44"/>
      <c r="F155" s="2"/>
      <c r="G155" s="48"/>
      <c r="H155" s="49"/>
      <c r="I155" s="48"/>
      <c r="J155" s="49"/>
      <c r="K155" s="48"/>
      <c r="L155" s="48"/>
      <c r="M155" s="48"/>
      <c r="N155" s="48"/>
      <c r="O155" s="48"/>
      <c r="P155" s="49"/>
      <c r="Q155" s="48"/>
      <c r="R155" s="49"/>
      <c r="S155" s="48"/>
    </row>
    <row r="156" spans="1:19" s="6" customFormat="1" ht="12.75" customHeight="1" x14ac:dyDescent="0.2">
      <c r="A156" s="12"/>
      <c r="B156" s="12"/>
      <c r="C156" s="47"/>
      <c r="D156" s="44"/>
      <c r="E156" s="44"/>
      <c r="F156" s="2"/>
      <c r="G156" s="48"/>
      <c r="H156" s="49"/>
      <c r="I156" s="48"/>
      <c r="J156" s="49"/>
      <c r="K156" s="48"/>
      <c r="L156" s="48"/>
      <c r="M156" s="48"/>
      <c r="N156" s="48"/>
      <c r="O156" s="48"/>
      <c r="P156" s="49"/>
      <c r="Q156" s="48"/>
      <c r="R156" s="49"/>
      <c r="S156" s="48"/>
    </row>
    <row r="157" spans="1:19" s="6" customFormat="1" ht="12.75" customHeight="1" x14ac:dyDescent="0.2">
      <c r="A157" s="49"/>
      <c r="B157" s="49"/>
    </row>
    <row r="158" spans="1:19" s="6" customFormat="1" ht="12.75" customHeight="1" x14ac:dyDescent="0.2">
      <c r="A158" s="49"/>
      <c r="B158" s="49"/>
    </row>
    <row r="159" spans="1:19" s="6" customFormat="1" ht="12.75" customHeight="1" x14ac:dyDescent="0.2">
      <c r="A159" s="49"/>
      <c r="B159" s="49"/>
    </row>
    <row r="160" spans="1:19" s="6" customFormat="1" ht="12.75" customHeight="1" x14ac:dyDescent="0.2">
      <c r="A160" s="49"/>
      <c r="B160" s="49"/>
    </row>
    <row r="161" spans="1:19" s="6" customFormat="1" ht="12.75" customHeight="1" x14ac:dyDescent="0.2">
      <c r="A161" s="49"/>
      <c r="B161" s="49"/>
    </row>
    <row r="162" spans="1:19" s="6" customFormat="1" ht="12.75" customHeight="1" x14ac:dyDescent="0.2">
      <c r="A162" s="49"/>
      <c r="B162" s="49"/>
    </row>
    <row r="163" spans="1:19" s="6" customFormat="1" ht="12.75" customHeight="1" x14ac:dyDescent="0.2">
      <c r="A163" s="49"/>
      <c r="B163" s="49"/>
    </row>
    <row r="164" spans="1:19" s="6" customFormat="1" ht="12.75" customHeight="1" x14ac:dyDescent="0.2">
      <c r="A164" s="49"/>
      <c r="B164" s="49"/>
    </row>
    <row r="165" spans="1:19" s="6" customFormat="1" ht="12.75" customHeight="1" x14ac:dyDescent="0.2">
      <c r="A165" s="49"/>
      <c r="B165" s="49"/>
    </row>
    <row r="166" spans="1:19" s="6" customFormat="1" ht="12.75" customHeight="1" x14ac:dyDescent="0.2">
      <c r="A166" s="12"/>
      <c r="B166" s="12"/>
      <c r="C166" s="47"/>
      <c r="D166" s="44"/>
      <c r="E166" s="15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6" customFormat="1" ht="12.75" customHeight="1" x14ac:dyDescent="0.2">
      <c r="A167" s="49"/>
      <c r="B167" s="49"/>
    </row>
    <row r="168" spans="1:19" s="6" customFormat="1" ht="12.75" customHeight="1" x14ac:dyDescent="0.2">
      <c r="A168" s="49"/>
      <c r="B168" s="49"/>
    </row>
    <row r="169" spans="1:19" s="6" customFormat="1" ht="12.75" customHeight="1" x14ac:dyDescent="0.2">
      <c r="A169" s="49"/>
      <c r="B169" s="49"/>
    </row>
    <row r="170" spans="1:19" s="6" customFormat="1" ht="12.75" customHeight="1" x14ac:dyDescent="0.2">
      <c r="A170" s="49"/>
      <c r="B170" s="49"/>
    </row>
    <row r="171" spans="1:19" s="6" customFormat="1" ht="12.75" customHeight="1" x14ac:dyDescent="0.2">
      <c r="A171" s="49"/>
      <c r="B171" s="49"/>
    </row>
    <row r="172" spans="1:19" s="6" customFormat="1" ht="12.75" customHeight="1" x14ac:dyDescent="0.2">
      <c r="A172" s="49"/>
      <c r="B172" s="49"/>
    </row>
    <row r="173" spans="1:19" s="6" customFormat="1" ht="12.75" customHeight="1" x14ac:dyDescent="0.2">
      <c r="A173" s="49"/>
      <c r="B173" s="49"/>
    </row>
    <row r="174" spans="1:19" s="6" customFormat="1" ht="12.75" customHeight="1" x14ac:dyDescent="0.2">
      <c r="A174" s="49"/>
      <c r="B174" s="49"/>
    </row>
    <row r="175" spans="1:19" s="6" customFormat="1" ht="12.75" customHeight="1" x14ac:dyDescent="0.2">
      <c r="A175" s="49"/>
      <c r="B175" s="49"/>
    </row>
    <row r="176" spans="1:19" s="6" customFormat="1" ht="12.75" customHeight="1" x14ac:dyDescent="0.2">
      <c r="A176" s="49"/>
      <c r="B176" s="49"/>
    </row>
    <row r="177" spans="1:19" s="6" customFormat="1" ht="12.75" customHeight="1" x14ac:dyDescent="0.2">
      <c r="A177" s="49"/>
      <c r="B177" s="49"/>
    </row>
    <row r="178" spans="1:19" s="6" customFormat="1" ht="12.75" customHeight="1" x14ac:dyDescent="0.2">
      <c r="A178" s="49"/>
      <c r="B178" s="49"/>
    </row>
    <row r="179" spans="1:19" s="6" customFormat="1" ht="12.75" customHeight="1" x14ac:dyDescent="0.2">
      <c r="A179" s="49"/>
      <c r="B179" s="49"/>
    </row>
    <row r="180" spans="1:19" s="6" customFormat="1" ht="12.75" customHeight="1" x14ac:dyDescent="0.2">
      <c r="A180" s="49"/>
      <c r="B180" s="49"/>
    </row>
    <row r="181" spans="1:19" s="6" customFormat="1" ht="12.75" customHeight="1" x14ac:dyDescent="0.2">
      <c r="A181" s="49"/>
      <c r="B181" s="49"/>
      <c r="C181" s="47"/>
      <c r="D181" s="43"/>
      <c r="E181" s="44"/>
      <c r="F181" s="2"/>
      <c r="G181" s="12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</row>
    <row r="182" spans="1:19" s="6" customFormat="1" ht="12.75" customHeight="1" x14ac:dyDescent="0.2">
      <c r="A182" s="49"/>
      <c r="B182" s="49"/>
      <c r="C182" s="47"/>
      <c r="D182" s="43"/>
      <c r="E182" s="44"/>
      <c r="F182" s="2"/>
      <c r="G182" s="12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</row>
    <row r="183" spans="1:19" s="6" customFormat="1" ht="12.75" customHeight="1" x14ac:dyDescent="0.2">
      <c r="A183" s="49"/>
      <c r="B183" s="49"/>
      <c r="C183" s="47"/>
      <c r="D183" s="43"/>
      <c r="E183" s="44"/>
      <c r="F183" s="2"/>
      <c r="G183" s="12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</row>
    <row r="184" spans="1:19" s="6" customFormat="1" ht="12.75" customHeight="1" x14ac:dyDescent="0.2">
      <c r="A184" s="49"/>
      <c r="B184" s="49"/>
      <c r="C184" s="47"/>
      <c r="D184" s="43"/>
      <c r="E184" s="44"/>
      <c r="F184" s="2"/>
      <c r="G184" s="12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</row>
    <row r="185" spans="1:19" s="6" customFormat="1" ht="12.75" customHeight="1" x14ac:dyDescent="0.2">
      <c r="A185" s="49"/>
      <c r="B185" s="49"/>
      <c r="C185" s="47"/>
      <c r="D185" s="43"/>
      <c r="E185" s="44"/>
      <c r="F185" s="2"/>
      <c r="G185" s="12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</row>
    <row r="186" spans="1:19" s="6" customFormat="1" ht="12.75" customHeight="1" x14ac:dyDescent="0.2">
      <c r="A186" s="49"/>
      <c r="B186" s="49"/>
      <c r="C186" s="47"/>
      <c r="D186" s="43"/>
      <c r="E186" s="44"/>
      <c r="F186" s="2"/>
      <c r="G186" s="12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</row>
    <row r="187" spans="1:19" s="6" customFormat="1" ht="12.75" customHeight="1" x14ac:dyDescent="0.2">
      <c r="A187" s="49"/>
      <c r="B187" s="49"/>
      <c r="C187" s="47"/>
      <c r="D187" s="43"/>
      <c r="E187" s="44"/>
      <c r="F187" s="2"/>
      <c r="G187" s="12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</row>
    <row r="188" spans="1:19" s="6" customFormat="1" ht="12.75" customHeight="1" x14ac:dyDescent="0.2">
      <c r="A188" s="49"/>
      <c r="B188" s="49"/>
      <c r="C188" s="47"/>
      <c r="D188" s="43"/>
      <c r="E188" s="44"/>
      <c r="F188" s="2"/>
      <c r="G188" s="12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</row>
    <row r="189" spans="1:19" s="6" customFormat="1" ht="12.75" customHeight="1" x14ac:dyDescent="0.2">
      <c r="A189" s="49"/>
      <c r="B189" s="49"/>
      <c r="C189" s="47"/>
      <c r="D189" s="43"/>
      <c r="E189" s="44"/>
      <c r="F189" s="2"/>
      <c r="G189" s="12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</row>
    <row r="190" spans="1:19" s="6" customFormat="1" ht="12.75" customHeight="1" x14ac:dyDescent="0.2">
      <c r="A190" s="49"/>
      <c r="B190" s="49"/>
      <c r="C190" s="47"/>
      <c r="D190" s="43"/>
      <c r="E190" s="44"/>
      <c r="F190" s="2"/>
      <c r="G190" s="12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</row>
    <row r="191" spans="1:19" s="6" customFormat="1" ht="12.75" customHeight="1" x14ac:dyDescent="0.2">
      <c r="A191" s="49"/>
      <c r="B191" s="49"/>
      <c r="C191" s="47"/>
      <c r="D191" s="43"/>
      <c r="E191" s="44"/>
      <c r="F191" s="2"/>
      <c r="G191" s="12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</row>
    <row r="192" spans="1:19" s="6" customFormat="1" ht="12.75" customHeight="1" x14ac:dyDescent="0.2">
      <c r="A192" s="49"/>
      <c r="B192" s="49"/>
      <c r="C192" s="47"/>
      <c r="D192" s="43"/>
      <c r="E192" s="44"/>
      <c r="F192" s="2"/>
      <c r="G192" s="12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</row>
    <row r="193" spans="1:19" s="6" customFormat="1" ht="12.75" customHeight="1" x14ac:dyDescent="0.2">
      <c r="A193" s="49"/>
      <c r="B193" s="49"/>
      <c r="C193" s="47"/>
      <c r="D193" s="43"/>
      <c r="E193" s="44"/>
      <c r="F193" s="2"/>
      <c r="G193" s="12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</row>
    <row r="194" spans="1:19" s="6" customFormat="1" ht="12.75" customHeight="1" x14ac:dyDescent="0.2">
      <c r="A194" s="49"/>
      <c r="B194" s="49"/>
      <c r="C194" s="47"/>
      <c r="D194" s="43"/>
      <c r="E194" s="44"/>
      <c r="F194" s="2"/>
      <c r="G194" s="12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</row>
    <row r="195" spans="1:19" s="6" customFormat="1" ht="12.75" customHeight="1" x14ac:dyDescent="0.2">
      <c r="A195" s="49"/>
      <c r="B195" s="49"/>
      <c r="C195" s="47"/>
      <c r="D195" s="43"/>
      <c r="E195" s="44"/>
      <c r="F195" s="2"/>
      <c r="G195" s="12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</row>
    <row r="196" spans="1:19" s="6" customFormat="1" ht="12.75" customHeight="1" x14ac:dyDescent="0.2">
      <c r="A196" s="49"/>
      <c r="B196" s="49"/>
      <c r="C196" s="47"/>
      <c r="D196" s="43"/>
      <c r="E196" s="44"/>
      <c r="F196" s="2"/>
      <c r="G196" s="12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</row>
    <row r="197" spans="1:19" s="6" customFormat="1" ht="12.75" customHeight="1" x14ac:dyDescent="0.2">
      <c r="A197" s="49"/>
      <c r="B197" s="49"/>
      <c r="C197" s="47"/>
      <c r="D197" s="43"/>
      <c r="E197" s="44"/>
      <c r="F197" s="2"/>
      <c r="G197" s="12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</row>
    <row r="198" spans="1:19" s="6" customFormat="1" ht="12.75" customHeight="1" x14ac:dyDescent="0.2">
      <c r="A198" s="49"/>
      <c r="B198" s="49"/>
      <c r="C198" s="47"/>
      <c r="D198" s="43"/>
      <c r="E198" s="44"/>
      <c r="F198" s="2"/>
      <c r="G198" s="12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</row>
    <row r="199" spans="1:19" s="6" customFormat="1" ht="12.75" customHeight="1" x14ac:dyDescent="0.2">
      <c r="A199" s="49"/>
      <c r="B199" s="49"/>
      <c r="C199" s="47"/>
      <c r="D199" s="43"/>
      <c r="E199" s="44"/>
      <c r="F199" s="2"/>
      <c r="G199" s="12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</row>
    <row r="200" spans="1:19" s="6" customFormat="1" ht="12.75" customHeight="1" x14ac:dyDescent="0.2">
      <c r="A200" s="49"/>
      <c r="B200" s="49"/>
      <c r="C200" s="47"/>
      <c r="D200" s="43"/>
      <c r="E200" s="44"/>
      <c r="F200" s="2"/>
      <c r="G200" s="12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</row>
    <row r="201" spans="1:19" s="6" customFormat="1" ht="12.75" customHeight="1" x14ac:dyDescent="0.2">
      <c r="A201" s="49"/>
      <c r="B201" s="49"/>
      <c r="C201" s="47"/>
      <c r="D201" s="43"/>
      <c r="E201" s="44"/>
      <c r="F201" s="2"/>
      <c r="G201" s="12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</row>
    <row r="202" spans="1:19" s="6" customFormat="1" ht="12.75" customHeight="1" x14ac:dyDescent="0.2">
      <c r="A202" s="49"/>
      <c r="B202" s="49"/>
      <c r="C202" s="47"/>
      <c r="D202" s="43"/>
      <c r="E202" s="44"/>
      <c r="F202" s="2"/>
      <c r="G202" s="12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</row>
    <row r="203" spans="1:19" s="6" customFormat="1" ht="12.75" customHeight="1" x14ac:dyDescent="0.2">
      <c r="A203" s="49"/>
      <c r="B203" s="49"/>
      <c r="C203" s="47"/>
      <c r="D203" s="43"/>
      <c r="E203" s="44"/>
      <c r="F203" s="2"/>
      <c r="G203" s="12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</row>
    <row r="204" spans="1:19" s="6" customFormat="1" ht="12.75" customHeight="1" x14ac:dyDescent="0.2">
      <c r="A204" s="49"/>
      <c r="B204" s="49"/>
      <c r="C204" s="47"/>
      <c r="D204" s="43"/>
      <c r="E204" s="44"/>
      <c r="F204" s="2"/>
      <c r="G204" s="12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</row>
    <row r="205" spans="1:19" s="6" customFormat="1" ht="12.75" customHeight="1" x14ac:dyDescent="0.2">
      <c r="A205" s="49"/>
      <c r="B205" s="49"/>
      <c r="C205" s="47"/>
      <c r="D205" s="43"/>
      <c r="E205" s="44"/>
      <c r="F205" s="2"/>
      <c r="G205" s="12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</row>
    <row r="206" spans="1:19" s="6" customFormat="1" ht="12.75" customHeight="1" x14ac:dyDescent="0.2">
      <c r="A206" s="49"/>
      <c r="B206" s="49"/>
      <c r="C206" s="47"/>
      <c r="D206" s="43"/>
      <c r="E206" s="44"/>
      <c r="F206" s="2"/>
      <c r="G206" s="12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</row>
    <row r="207" spans="1:19" s="6" customFormat="1" ht="12.75" customHeight="1" x14ac:dyDescent="0.2">
      <c r="A207" s="49"/>
      <c r="B207" s="49"/>
      <c r="C207" s="47"/>
      <c r="D207" s="43"/>
      <c r="E207" s="44"/>
      <c r="F207" s="2"/>
      <c r="G207" s="12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</row>
    <row r="208" spans="1:19" s="6" customFormat="1" ht="12.75" customHeight="1" x14ac:dyDescent="0.2">
      <c r="A208" s="49"/>
      <c r="B208" s="49"/>
      <c r="C208" s="47"/>
      <c r="D208" s="43"/>
      <c r="E208" s="44"/>
      <c r="F208" s="2"/>
      <c r="G208" s="12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</row>
    <row r="209" spans="1:19" s="6" customFormat="1" ht="12.75" customHeight="1" x14ac:dyDescent="0.2">
      <c r="A209" s="49"/>
      <c r="B209" s="49"/>
      <c r="C209" s="47"/>
      <c r="D209" s="43"/>
      <c r="E209" s="44"/>
      <c r="F209" s="2"/>
      <c r="G209" s="12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</row>
    <row r="210" spans="1:19" s="6" customFormat="1" ht="12.75" customHeight="1" x14ac:dyDescent="0.2">
      <c r="A210" s="49"/>
      <c r="B210" s="49"/>
      <c r="C210" s="47"/>
      <c r="D210" s="43"/>
      <c r="E210" s="44"/>
      <c r="F210" s="2"/>
      <c r="G210" s="12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</row>
    <row r="211" spans="1:19" s="6" customFormat="1" ht="12.75" customHeight="1" x14ac:dyDescent="0.2">
      <c r="A211" s="49"/>
      <c r="B211" s="49"/>
      <c r="C211" s="47"/>
      <c r="D211" s="43"/>
      <c r="E211" s="44"/>
      <c r="F211" s="2"/>
      <c r="G211" s="12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</row>
    <row r="212" spans="1:19" s="6" customFormat="1" ht="12.75" customHeight="1" x14ac:dyDescent="0.2">
      <c r="A212" s="49"/>
      <c r="B212" s="49"/>
      <c r="C212" s="47"/>
      <c r="D212" s="43"/>
      <c r="E212" s="44"/>
      <c r="F212" s="2"/>
      <c r="G212" s="12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</row>
    <row r="213" spans="1:19" s="6" customFormat="1" ht="12.75" customHeight="1" x14ac:dyDescent="0.2">
      <c r="A213" s="49"/>
      <c r="B213" s="49"/>
      <c r="C213" s="47"/>
      <c r="D213" s="43"/>
      <c r="E213" s="44"/>
      <c r="F213" s="2"/>
      <c r="G213" s="12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</row>
    <row r="214" spans="1:19" s="6" customFormat="1" ht="12.75" customHeight="1" x14ac:dyDescent="0.2">
      <c r="A214" s="49"/>
      <c r="B214" s="49"/>
      <c r="C214" s="47"/>
      <c r="D214" s="43"/>
      <c r="E214" s="44"/>
      <c r="F214" s="2"/>
      <c r="G214" s="12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</row>
    <row r="215" spans="1:19" s="6" customFormat="1" ht="12.75" customHeight="1" x14ac:dyDescent="0.2">
      <c r="A215" s="49"/>
      <c r="B215" s="49"/>
      <c r="C215" s="47"/>
      <c r="D215" s="43"/>
      <c r="E215" s="44"/>
      <c r="F215" s="2"/>
      <c r="G215" s="12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</row>
    <row r="216" spans="1:19" s="6" customFormat="1" ht="12.75" customHeight="1" x14ac:dyDescent="0.2">
      <c r="A216" s="49"/>
      <c r="B216" s="49"/>
      <c r="C216" s="47"/>
      <c r="D216" s="43"/>
      <c r="E216" s="44"/>
      <c r="F216" s="2"/>
      <c r="G216" s="12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</row>
    <row r="217" spans="1:19" s="6" customFormat="1" ht="12.75" customHeight="1" x14ac:dyDescent="0.2">
      <c r="A217" s="49"/>
      <c r="B217" s="49"/>
      <c r="C217" s="47"/>
      <c r="D217" s="43"/>
      <c r="E217" s="44"/>
      <c r="F217" s="2"/>
      <c r="G217" s="12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</row>
    <row r="218" spans="1:19" s="6" customFormat="1" ht="12.75" customHeight="1" x14ac:dyDescent="0.2">
      <c r="A218" s="49"/>
      <c r="B218" s="49"/>
      <c r="C218" s="47"/>
      <c r="D218" s="43"/>
      <c r="E218" s="44"/>
      <c r="F218" s="2"/>
      <c r="G218" s="12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</row>
    <row r="219" spans="1:19" s="6" customFormat="1" ht="12.75" customHeight="1" x14ac:dyDescent="0.2">
      <c r="A219" s="49"/>
      <c r="B219" s="49"/>
      <c r="C219" s="47"/>
      <c r="D219" s="43"/>
      <c r="E219" s="44"/>
      <c r="F219" s="2"/>
      <c r="G219" s="12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</row>
    <row r="220" spans="1:19" s="6" customFormat="1" ht="12.75" customHeight="1" x14ac:dyDescent="0.2">
      <c r="A220" s="49"/>
      <c r="B220" s="49"/>
      <c r="C220" s="47"/>
      <c r="D220" s="43"/>
      <c r="E220" s="44"/>
      <c r="F220" s="2"/>
      <c r="G220" s="12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</row>
    <row r="221" spans="1:19" s="6" customFormat="1" ht="12.75" customHeight="1" x14ac:dyDescent="0.2">
      <c r="A221" s="49"/>
      <c r="B221" s="49"/>
      <c r="C221" s="47"/>
      <c r="D221" s="43"/>
      <c r="E221" s="44"/>
      <c r="F221" s="2"/>
      <c r="G221" s="12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</row>
    <row r="222" spans="1:19" s="6" customFormat="1" ht="12.75" customHeight="1" x14ac:dyDescent="0.2">
      <c r="A222" s="49"/>
      <c r="B222" s="49"/>
      <c r="C222" s="47"/>
      <c r="D222" s="43"/>
      <c r="E222" s="44"/>
      <c r="F222" s="2"/>
      <c r="G222" s="12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</row>
    <row r="223" spans="1:19" s="6" customFormat="1" ht="12.75" customHeight="1" x14ac:dyDescent="0.2">
      <c r="A223" s="49"/>
      <c r="B223" s="49"/>
      <c r="C223" s="47"/>
      <c r="D223" s="43"/>
      <c r="E223" s="44"/>
      <c r="F223" s="2"/>
      <c r="G223" s="12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</row>
    <row r="224" spans="1:19" s="6" customFormat="1" ht="12.75" customHeight="1" x14ac:dyDescent="0.2">
      <c r="A224" s="49"/>
      <c r="B224" s="49"/>
      <c r="C224" s="47"/>
      <c r="D224" s="43"/>
      <c r="E224" s="44"/>
      <c r="F224" s="2"/>
      <c r="G224" s="12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</row>
    <row r="225" spans="1:19" s="6" customFormat="1" ht="12.75" customHeight="1" x14ac:dyDescent="0.2">
      <c r="A225" s="49"/>
      <c r="B225" s="49"/>
      <c r="C225" s="47"/>
      <c r="D225" s="43"/>
      <c r="E225" s="44"/>
      <c r="F225" s="2"/>
      <c r="G225" s="12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</row>
    <row r="226" spans="1:19" s="6" customFormat="1" ht="12.75" customHeight="1" x14ac:dyDescent="0.2">
      <c r="A226" s="49"/>
      <c r="B226" s="49"/>
      <c r="C226" s="47"/>
      <c r="D226" s="43"/>
      <c r="E226" s="5"/>
      <c r="F226" s="2"/>
      <c r="G226" s="12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</row>
    <row r="227" spans="1:19" s="6" customFormat="1" ht="12.75" customHeight="1" x14ac:dyDescent="0.2">
      <c r="A227" s="49"/>
      <c r="B227" s="49"/>
      <c r="C227" s="47"/>
      <c r="D227" s="43"/>
      <c r="E227" s="44"/>
      <c r="F227" s="2"/>
      <c r="G227" s="12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</row>
    <row r="228" spans="1:19" s="6" customFormat="1" ht="12.75" customHeight="1" x14ac:dyDescent="0.2">
      <c r="A228" s="49"/>
      <c r="B228" s="49"/>
      <c r="C228" s="47"/>
      <c r="D228" s="43"/>
      <c r="E228" s="44"/>
      <c r="F228" s="2"/>
      <c r="G228" s="12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</row>
    <row r="229" spans="1:19" s="6" customFormat="1" ht="12.75" customHeight="1" x14ac:dyDescent="0.2">
      <c r="A229" s="49"/>
      <c r="B229" s="49"/>
      <c r="C229" s="47"/>
      <c r="D229" s="43"/>
      <c r="E229" s="44"/>
      <c r="F229" s="2"/>
      <c r="G229" s="12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</row>
    <row r="230" spans="1:19" s="6" customFormat="1" ht="12.75" customHeight="1" x14ac:dyDescent="0.2">
      <c r="A230" s="49"/>
      <c r="B230" s="49"/>
      <c r="C230" s="47"/>
      <c r="D230" s="43"/>
      <c r="E230" s="44"/>
      <c r="F230" s="2"/>
      <c r="G230" s="12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</row>
    <row r="231" spans="1:19" s="6" customFormat="1" ht="12.75" customHeight="1" x14ac:dyDescent="0.2">
      <c r="A231" s="49"/>
      <c r="B231" s="49"/>
      <c r="C231" s="47"/>
      <c r="D231" s="43"/>
      <c r="E231" s="44"/>
      <c r="F231" s="2"/>
      <c r="G231" s="12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</row>
    <row r="232" spans="1:19" s="6" customFormat="1" ht="12.75" customHeight="1" x14ac:dyDescent="0.2">
      <c r="A232" s="49"/>
      <c r="B232" s="49"/>
      <c r="C232" s="47"/>
      <c r="D232" s="43"/>
      <c r="E232" s="44"/>
      <c r="F232" s="2"/>
      <c r="G232" s="12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</row>
    <row r="233" spans="1:19" s="6" customFormat="1" ht="12.75" customHeight="1" x14ac:dyDescent="0.2">
      <c r="A233" s="49"/>
      <c r="B233" s="49"/>
      <c r="C233" s="47"/>
      <c r="D233" s="43"/>
      <c r="E233" s="44"/>
      <c r="F233" s="2"/>
      <c r="G233" s="12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</row>
    <row r="234" spans="1:19" s="6" customFormat="1" ht="12.75" customHeight="1" x14ac:dyDescent="0.2">
      <c r="A234" s="49"/>
      <c r="B234" s="49"/>
      <c r="C234" s="47"/>
      <c r="D234" s="43"/>
      <c r="E234" s="44"/>
      <c r="F234" s="2"/>
      <c r="G234" s="12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</row>
    <row r="235" spans="1:19" s="6" customFormat="1" ht="12.75" customHeight="1" x14ac:dyDescent="0.2">
      <c r="A235" s="49"/>
      <c r="B235" s="49"/>
      <c r="C235" s="47"/>
      <c r="D235" s="43"/>
      <c r="E235" s="44"/>
      <c r="F235" s="2"/>
      <c r="G235" s="12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</row>
    <row r="236" spans="1:19" s="6" customFormat="1" ht="12.75" customHeight="1" x14ac:dyDescent="0.2">
      <c r="A236" s="49"/>
      <c r="B236" s="49"/>
      <c r="C236" s="47"/>
      <c r="D236" s="43"/>
      <c r="E236" s="44"/>
      <c r="F236" s="2"/>
      <c r="G236" s="12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</row>
    <row r="237" spans="1:19" s="6" customFormat="1" ht="12.75" customHeight="1" x14ac:dyDescent="0.2">
      <c r="A237" s="49"/>
      <c r="B237" s="49"/>
      <c r="C237" s="47"/>
      <c r="D237" s="43"/>
      <c r="E237" s="44"/>
      <c r="F237" s="2"/>
      <c r="G237" s="12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</row>
    <row r="238" spans="1:19" s="6" customFormat="1" ht="12.75" customHeight="1" x14ac:dyDescent="0.2">
      <c r="A238" s="49"/>
      <c r="B238" s="49"/>
      <c r="C238" s="47"/>
      <c r="D238" s="43"/>
      <c r="E238" s="44"/>
      <c r="F238" s="2"/>
      <c r="G238" s="12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</row>
    <row r="239" spans="1:19" s="6" customFormat="1" ht="12.75" customHeight="1" x14ac:dyDescent="0.2">
      <c r="A239" s="49"/>
      <c r="B239" s="49"/>
      <c r="C239" s="47"/>
      <c r="D239" s="43"/>
      <c r="E239" s="44"/>
      <c r="F239" s="2"/>
      <c r="G239" s="12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</row>
    <row r="240" spans="1:19" s="6" customFormat="1" ht="12.75" customHeight="1" x14ac:dyDescent="0.2">
      <c r="A240" s="49"/>
      <c r="B240" s="49"/>
      <c r="C240" s="47"/>
      <c r="D240" s="43"/>
      <c r="E240" s="44"/>
      <c r="F240" s="2"/>
      <c r="G240" s="12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</row>
    <row r="241" spans="1:19" s="6" customFormat="1" ht="12.75" customHeight="1" x14ac:dyDescent="0.2">
      <c r="A241" s="49"/>
      <c r="B241" s="49"/>
      <c r="C241" s="47"/>
      <c r="D241" s="43"/>
      <c r="E241" s="44"/>
      <c r="F241" s="2"/>
      <c r="G241" s="12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</row>
    <row r="242" spans="1:19" s="6" customFormat="1" ht="12.75" customHeight="1" x14ac:dyDescent="0.2">
      <c r="A242" s="49"/>
      <c r="B242" s="49"/>
      <c r="C242" s="47"/>
      <c r="D242" s="43"/>
      <c r="E242" s="44"/>
      <c r="F242" s="2"/>
      <c r="G242" s="12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</row>
    <row r="243" spans="1:19" s="6" customFormat="1" ht="12.75" customHeight="1" x14ac:dyDescent="0.2">
      <c r="A243" s="49"/>
      <c r="B243" s="49"/>
      <c r="C243" s="47"/>
      <c r="D243" s="43"/>
      <c r="E243" s="44"/>
      <c r="F243" s="2"/>
      <c r="G243" s="12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</row>
    <row r="244" spans="1:19" s="6" customFormat="1" ht="12.75" customHeight="1" x14ac:dyDescent="0.2">
      <c r="A244" s="49"/>
      <c r="B244" s="49"/>
      <c r="C244" s="47"/>
      <c r="D244" s="43"/>
      <c r="E244" s="44"/>
      <c r="F244" s="2"/>
      <c r="G244" s="12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</row>
    <row r="245" spans="1:19" s="6" customFormat="1" ht="12.75" customHeight="1" x14ac:dyDescent="0.2">
      <c r="A245" s="49"/>
      <c r="B245" s="49"/>
      <c r="C245" s="47"/>
      <c r="D245" s="43"/>
      <c r="E245" s="44"/>
      <c r="F245" s="2"/>
      <c r="G245" s="12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</row>
    <row r="246" spans="1:19" s="6" customFormat="1" ht="12.75" customHeight="1" x14ac:dyDescent="0.2">
      <c r="A246" s="49"/>
      <c r="B246" s="49"/>
      <c r="C246" s="47"/>
      <c r="D246" s="43"/>
      <c r="E246" s="44"/>
      <c r="F246" s="2"/>
      <c r="G246" s="12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</row>
    <row r="247" spans="1:19" s="6" customFormat="1" ht="12.75" customHeight="1" x14ac:dyDescent="0.2">
      <c r="A247" s="49"/>
      <c r="B247" s="49"/>
      <c r="C247" s="47"/>
      <c r="D247" s="43"/>
      <c r="E247" s="5"/>
      <c r="F247" s="2"/>
      <c r="G247" s="12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</row>
    <row r="248" spans="1:19" s="6" customFormat="1" ht="12.75" customHeight="1" x14ac:dyDescent="0.2">
      <c r="A248" s="49"/>
      <c r="B248" s="49"/>
      <c r="C248" s="47"/>
      <c r="D248" s="43"/>
      <c r="E248" s="44"/>
      <c r="F248" s="2"/>
      <c r="G248" s="12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</row>
    <row r="249" spans="1:19" s="6" customFormat="1" ht="12.75" customHeight="1" x14ac:dyDescent="0.2">
      <c r="A249" s="49"/>
      <c r="B249" s="49"/>
      <c r="C249" s="47"/>
      <c r="D249" s="43"/>
      <c r="E249" s="44"/>
      <c r="F249" s="2"/>
      <c r="G249" s="12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</row>
    <row r="250" spans="1:19" s="6" customFormat="1" ht="12.75" customHeight="1" x14ac:dyDescent="0.2">
      <c r="A250" s="49"/>
      <c r="B250" s="49"/>
      <c r="C250" s="47"/>
      <c r="D250" s="43"/>
      <c r="E250" s="44"/>
      <c r="F250" s="2"/>
      <c r="G250" s="12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</row>
    <row r="251" spans="1:19" s="6" customFormat="1" ht="12.75" customHeight="1" x14ac:dyDescent="0.2">
      <c r="A251" s="49"/>
      <c r="B251" s="49"/>
      <c r="C251" s="47"/>
      <c r="D251" s="43"/>
      <c r="E251" s="44"/>
      <c r="F251" s="2"/>
      <c r="G251" s="12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</row>
    <row r="252" spans="1:19" s="6" customFormat="1" ht="12.75" customHeight="1" x14ac:dyDescent="0.2">
      <c r="A252" s="49"/>
      <c r="B252" s="49"/>
      <c r="C252" s="47"/>
      <c r="D252" s="43"/>
      <c r="E252" s="44"/>
      <c r="F252" s="2"/>
      <c r="G252" s="12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</row>
    <row r="253" spans="1:19" s="6" customFormat="1" ht="12.75" customHeight="1" x14ac:dyDescent="0.2">
      <c r="A253" s="49"/>
      <c r="B253" s="49"/>
      <c r="C253" s="47"/>
      <c r="D253" s="43"/>
      <c r="E253" s="44"/>
      <c r="F253" s="2"/>
      <c r="G253" s="12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</row>
    <row r="254" spans="1:19" s="6" customFormat="1" ht="12.75" customHeight="1" x14ac:dyDescent="0.2">
      <c r="A254" s="49"/>
      <c r="B254" s="49"/>
      <c r="C254" s="47"/>
      <c r="D254" s="43"/>
      <c r="E254" s="44"/>
      <c r="F254" s="2"/>
      <c r="G254" s="12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</row>
    <row r="255" spans="1:19" s="6" customFormat="1" ht="12.75" customHeight="1" x14ac:dyDescent="0.2">
      <c r="A255" s="49"/>
      <c r="B255" s="49"/>
      <c r="C255" s="47"/>
      <c r="D255" s="43"/>
      <c r="E255" s="44"/>
      <c r="F255" s="2"/>
      <c r="G255" s="12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</row>
    <row r="256" spans="1:19" s="6" customFormat="1" ht="12.75" customHeight="1" x14ac:dyDescent="0.2">
      <c r="A256" s="49"/>
      <c r="B256" s="49"/>
      <c r="C256" s="47"/>
      <c r="D256" s="43"/>
      <c r="E256" s="44"/>
      <c r="F256" s="2"/>
      <c r="G256" s="12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</row>
    <row r="257" spans="1:19" s="6" customFormat="1" ht="12.75" customHeight="1" x14ac:dyDescent="0.2">
      <c r="A257" s="49"/>
      <c r="B257" s="49"/>
      <c r="C257" s="47"/>
      <c r="D257" s="43"/>
      <c r="E257" s="44"/>
      <c r="F257" s="2"/>
      <c r="G257" s="12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</row>
    <row r="258" spans="1:19" s="6" customFormat="1" ht="12.75" customHeight="1" x14ac:dyDescent="0.2">
      <c r="A258" s="49"/>
      <c r="B258" s="49"/>
      <c r="C258" s="47"/>
      <c r="D258" s="43"/>
      <c r="E258" s="44"/>
      <c r="F258" s="2"/>
      <c r="G258" s="12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</row>
    <row r="259" spans="1:19" s="6" customFormat="1" ht="12.75" customHeight="1" x14ac:dyDescent="0.2">
      <c r="A259" s="49"/>
      <c r="B259" s="49"/>
      <c r="C259" s="47"/>
      <c r="D259" s="43"/>
      <c r="E259" s="44"/>
      <c r="F259" s="2"/>
      <c r="G259" s="12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</row>
    <row r="260" spans="1:19" s="6" customFormat="1" ht="12.75" customHeight="1" x14ac:dyDescent="0.2">
      <c r="A260" s="49"/>
      <c r="B260" s="49"/>
      <c r="C260" s="47"/>
      <c r="D260" s="43"/>
      <c r="E260" s="44"/>
      <c r="F260" s="2"/>
      <c r="G260" s="12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</row>
    <row r="261" spans="1:19" s="6" customFormat="1" ht="12.75" customHeight="1" x14ac:dyDescent="0.2">
      <c r="A261" s="49"/>
      <c r="B261" s="49"/>
      <c r="C261" s="47"/>
      <c r="D261" s="43"/>
      <c r="E261" s="44"/>
      <c r="F261" s="2"/>
      <c r="G261" s="12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</row>
    <row r="262" spans="1:19" s="6" customFormat="1" ht="12.75" customHeight="1" x14ac:dyDescent="0.2">
      <c r="A262" s="49"/>
      <c r="B262" s="49"/>
      <c r="C262" s="47"/>
      <c r="D262" s="43"/>
      <c r="E262" s="44"/>
      <c r="F262" s="2"/>
      <c r="G262" s="12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</row>
    <row r="263" spans="1:19" s="6" customFormat="1" ht="12.75" customHeight="1" x14ac:dyDescent="0.2">
      <c r="A263" s="49"/>
      <c r="B263" s="49"/>
      <c r="C263" s="47"/>
      <c r="D263" s="43"/>
      <c r="E263" s="44"/>
      <c r="F263" s="2"/>
      <c r="G263" s="12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</row>
    <row r="264" spans="1:19" s="6" customFormat="1" ht="12.75" customHeight="1" x14ac:dyDescent="0.2">
      <c r="A264" s="49"/>
      <c r="B264" s="49"/>
      <c r="C264" s="47"/>
      <c r="D264" s="43"/>
      <c r="E264" s="44"/>
      <c r="F264" s="2"/>
      <c r="G264" s="12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</row>
    <row r="265" spans="1:19" s="6" customFormat="1" ht="12.75" customHeight="1" x14ac:dyDescent="0.2">
      <c r="A265" s="49"/>
      <c r="B265" s="49"/>
      <c r="C265" s="47"/>
      <c r="D265" s="43"/>
      <c r="E265" s="44"/>
      <c r="F265" s="2"/>
      <c r="G265" s="12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</row>
    <row r="266" spans="1:19" s="6" customFormat="1" ht="12.75" customHeight="1" x14ac:dyDescent="0.2">
      <c r="A266" s="49"/>
      <c r="B266" s="49"/>
      <c r="C266" s="47"/>
      <c r="D266" s="43"/>
      <c r="E266" s="44"/>
      <c r="F266" s="2"/>
      <c r="G266" s="12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</row>
    <row r="267" spans="1:19" s="6" customFormat="1" ht="12.75" customHeight="1" x14ac:dyDescent="0.2">
      <c r="A267" s="49"/>
      <c r="B267" s="49"/>
      <c r="C267" s="47"/>
      <c r="D267" s="43"/>
      <c r="E267" s="44"/>
      <c r="F267" s="2"/>
      <c r="G267" s="12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</row>
    <row r="268" spans="1:19" s="6" customFormat="1" ht="12.75" customHeight="1" x14ac:dyDescent="0.2">
      <c r="A268" s="49"/>
      <c r="B268" s="49"/>
      <c r="C268" s="47"/>
      <c r="D268" s="43"/>
      <c r="E268" s="44"/>
      <c r="F268" s="2"/>
      <c r="G268" s="12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</row>
    <row r="269" spans="1:19" s="6" customFormat="1" ht="12.75" customHeight="1" x14ac:dyDescent="0.2">
      <c r="A269" s="49"/>
      <c r="B269" s="49"/>
      <c r="C269" s="47"/>
      <c r="D269" s="43"/>
      <c r="E269" s="44"/>
      <c r="F269" s="2"/>
      <c r="G269" s="12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</row>
    <row r="270" spans="1:19" s="6" customFormat="1" ht="12.75" customHeight="1" x14ac:dyDescent="0.2">
      <c r="A270" s="49"/>
      <c r="B270" s="49"/>
      <c r="C270" s="47"/>
      <c r="D270" s="43"/>
      <c r="E270" s="44"/>
      <c r="F270" s="2"/>
      <c r="G270" s="12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</row>
    <row r="271" spans="1:19" s="6" customFormat="1" ht="12.75" customHeight="1" x14ac:dyDescent="0.2">
      <c r="A271" s="49"/>
      <c r="B271" s="49"/>
      <c r="C271" s="47"/>
      <c r="D271" s="43"/>
      <c r="E271" s="44"/>
      <c r="F271" s="2"/>
      <c r="G271" s="12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</row>
    <row r="272" spans="1:19" s="6" customFormat="1" ht="12.75" customHeight="1" x14ac:dyDescent="0.2">
      <c r="A272" s="49"/>
      <c r="B272" s="49"/>
      <c r="C272" s="47"/>
      <c r="D272" s="43"/>
      <c r="E272" s="4"/>
      <c r="F272" s="2"/>
      <c r="G272" s="12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</row>
    <row r="273" spans="1:19" s="6" customFormat="1" ht="12.75" customHeight="1" x14ac:dyDescent="0.2">
      <c r="A273" s="49"/>
      <c r="B273" s="49"/>
      <c r="C273" s="47"/>
      <c r="D273" s="43"/>
      <c r="E273" s="44"/>
      <c r="F273" s="2"/>
      <c r="G273" s="12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</row>
    <row r="274" spans="1:19" s="6" customFormat="1" ht="12.75" customHeight="1" x14ac:dyDescent="0.2">
      <c r="A274" s="49"/>
      <c r="B274" s="49"/>
      <c r="C274" s="47"/>
      <c r="D274" s="43"/>
      <c r="E274" s="44"/>
      <c r="F274" s="2"/>
      <c r="G274" s="12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</row>
    <row r="275" spans="1:19" s="6" customFormat="1" ht="12.75" customHeight="1" x14ac:dyDescent="0.2">
      <c r="A275" s="49"/>
      <c r="B275" s="49"/>
      <c r="C275" s="47"/>
      <c r="D275" s="43"/>
      <c r="E275" s="44"/>
      <c r="F275" s="2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</row>
    <row r="276" spans="1:19" s="6" customFormat="1" ht="12.75" customHeight="1" x14ac:dyDescent="0.2">
      <c r="A276" s="49"/>
      <c r="B276" s="49"/>
      <c r="C276" s="47"/>
      <c r="D276" s="43"/>
      <c r="E276" s="44"/>
      <c r="F276" s="2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</row>
    <row r="277" spans="1:19" s="6" customFormat="1" ht="12.75" customHeight="1" x14ac:dyDescent="0.2">
      <c r="A277" s="49"/>
      <c r="B277" s="49"/>
      <c r="C277" s="47"/>
      <c r="D277" s="43"/>
      <c r="E277" s="44"/>
      <c r="F277" s="2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</row>
    <row r="278" spans="1:19" s="6" customFormat="1" ht="12.75" customHeight="1" x14ac:dyDescent="0.2">
      <c r="A278" s="49"/>
      <c r="B278" s="49"/>
      <c r="C278" s="47"/>
      <c r="D278" s="43"/>
      <c r="E278" s="44"/>
      <c r="F278" s="2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</row>
    <row r="279" spans="1:19" s="6" customFormat="1" ht="12.75" customHeight="1" x14ac:dyDescent="0.2">
      <c r="A279" s="49"/>
      <c r="B279" s="49"/>
      <c r="C279" s="47"/>
      <c r="D279" s="43"/>
      <c r="E279" s="44"/>
      <c r="F279" s="2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</row>
    <row r="280" spans="1:19" s="6" customFormat="1" ht="12.75" customHeight="1" x14ac:dyDescent="0.2">
      <c r="A280" s="49"/>
      <c r="B280" s="49"/>
      <c r="C280" s="47"/>
      <c r="D280" s="43"/>
      <c r="E280" s="44"/>
      <c r="F280" s="2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</row>
    <row r="281" spans="1:19" s="6" customFormat="1" ht="12.75" customHeight="1" x14ac:dyDescent="0.2">
      <c r="A281" s="49"/>
      <c r="B281" s="49"/>
      <c r="C281" s="47"/>
      <c r="D281" s="43"/>
      <c r="E281" s="44"/>
      <c r="F281" s="2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</row>
    <row r="282" spans="1:19" s="6" customFormat="1" ht="12.75" customHeight="1" x14ac:dyDescent="0.2">
      <c r="A282" s="49"/>
      <c r="B282" s="49"/>
      <c r="C282" s="47"/>
      <c r="D282" s="43"/>
      <c r="E282" s="44"/>
      <c r="F282" s="2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</row>
    <row r="283" spans="1:19" s="6" customFormat="1" ht="12.75" customHeight="1" x14ac:dyDescent="0.2">
      <c r="A283" s="49"/>
      <c r="B283" s="49"/>
      <c r="C283" s="47"/>
      <c r="D283" s="43"/>
      <c r="E283" s="44"/>
      <c r="F283" s="2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</row>
    <row r="284" spans="1:19" s="6" customFormat="1" ht="12.75" customHeight="1" x14ac:dyDescent="0.2">
      <c r="A284" s="49"/>
      <c r="B284" s="49"/>
      <c r="C284" s="47"/>
      <c r="D284" s="43"/>
      <c r="E284" s="44"/>
      <c r="F284" s="2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</row>
    <row r="285" spans="1:19" s="6" customFormat="1" ht="12.75" customHeight="1" x14ac:dyDescent="0.2">
      <c r="A285" s="49"/>
      <c r="B285" s="49"/>
      <c r="C285" s="47"/>
      <c r="D285" s="43"/>
      <c r="E285" s="44"/>
      <c r="F285" s="2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</row>
    <row r="286" spans="1:19" s="6" customFormat="1" ht="12.75" customHeight="1" x14ac:dyDescent="0.2">
      <c r="A286" s="49"/>
      <c r="B286" s="49"/>
      <c r="C286" s="47"/>
      <c r="D286" s="43"/>
      <c r="E286" s="44"/>
      <c r="F286" s="2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</row>
    <row r="287" spans="1:19" s="6" customFormat="1" ht="12.75" customHeight="1" x14ac:dyDescent="0.2">
      <c r="A287" s="49"/>
      <c r="B287" s="49"/>
      <c r="C287" s="47"/>
      <c r="D287" s="43"/>
      <c r="E287" s="44"/>
      <c r="F287" s="2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</row>
    <row r="288" spans="1:19" s="6" customFormat="1" ht="12.75" customHeight="1" x14ac:dyDescent="0.2">
      <c r="A288" s="49"/>
      <c r="B288" s="49"/>
      <c r="C288" s="47"/>
      <c r="D288" s="43"/>
      <c r="E288" s="44"/>
      <c r="F288" s="2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</row>
    <row r="289" spans="1:19" s="6" customFormat="1" ht="12.75" customHeight="1" x14ac:dyDescent="0.2">
      <c r="A289" s="49"/>
      <c r="B289" s="49"/>
      <c r="C289" s="47"/>
      <c r="D289" s="43"/>
      <c r="E289" s="44"/>
      <c r="F289" s="2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</row>
    <row r="290" spans="1:19" s="6" customFormat="1" ht="12.75" customHeight="1" x14ac:dyDescent="0.2">
      <c r="A290" s="49"/>
      <c r="B290" s="49"/>
      <c r="C290" s="47"/>
      <c r="D290" s="43"/>
      <c r="E290" s="44"/>
      <c r="F290" s="2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</row>
    <row r="291" spans="1:19" s="6" customFormat="1" ht="12.75" customHeight="1" x14ac:dyDescent="0.2">
      <c r="A291" s="49"/>
      <c r="B291" s="49"/>
      <c r="C291" s="47"/>
      <c r="D291" s="43"/>
      <c r="E291" s="44"/>
      <c r="F291" s="2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</row>
    <row r="292" spans="1:19" s="6" customFormat="1" ht="12.75" customHeight="1" x14ac:dyDescent="0.2">
      <c r="A292" s="49"/>
      <c r="B292" s="49"/>
      <c r="C292" s="47"/>
      <c r="D292" s="43"/>
      <c r="E292" s="44"/>
      <c r="F292" s="2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</row>
    <row r="293" spans="1:19" s="6" customFormat="1" ht="12.75" customHeight="1" x14ac:dyDescent="0.2">
      <c r="A293" s="49"/>
      <c r="B293" s="49"/>
      <c r="C293" s="47"/>
      <c r="D293" s="43"/>
      <c r="E293" s="44"/>
      <c r="F293" s="2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</row>
    <row r="294" spans="1:19" s="6" customFormat="1" ht="12.75" customHeight="1" x14ac:dyDescent="0.2">
      <c r="A294" s="49"/>
      <c r="B294" s="49"/>
      <c r="C294" s="47"/>
      <c r="D294" s="43"/>
      <c r="E294" s="44"/>
      <c r="F294" s="2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</row>
    <row r="295" spans="1:19" s="6" customFormat="1" ht="12.75" customHeight="1" x14ac:dyDescent="0.2">
      <c r="A295" s="49"/>
      <c r="B295" s="49"/>
      <c r="C295" s="47"/>
      <c r="D295" s="43"/>
      <c r="E295" s="44"/>
      <c r="F295" s="2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</row>
    <row r="296" spans="1:19" s="6" customFormat="1" ht="12.75" customHeight="1" x14ac:dyDescent="0.2">
      <c r="A296" s="49"/>
      <c r="B296" s="49"/>
      <c r="C296" s="47"/>
      <c r="D296" s="43"/>
      <c r="E296" s="44"/>
      <c r="F296" s="2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</row>
    <row r="297" spans="1:19" s="6" customFormat="1" ht="12.75" customHeight="1" x14ac:dyDescent="0.2">
      <c r="A297" s="49"/>
      <c r="B297" s="49"/>
      <c r="C297" s="47"/>
      <c r="D297" s="43"/>
      <c r="E297" s="44"/>
      <c r="F297" s="2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</row>
    <row r="298" spans="1:19" s="6" customFormat="1" ht="12.75" customHeight="1" x14ac:dyDescent="0.2">
      <c r="A298" s="49"/>
      <c r="B298" s="49"/>
      <c r="C298" s="47"/>
      <c r="D298" s="43"/>
      <c r="E298" s="44"/>
      <c r="F298" s="2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</row>
    <row r="299" spans="1:19" s="6" customFormat="1" ht="12.75" customHeight="1" x14ac:dyDescent="0.2">
      <c r="A299" s="49"/>
      <c r="B299" s="49"/>
      <c r="C299" s="47"/>
      <c r="D299" s="43"/>
      <c r="E299" s="44"/>
      <c r="F299" s="2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</row>
    <row r="300" spans="1:19" s="6" customFormat="1" ht="12.75" customHeight="1" x14ac:dyDescent="0.2">
      <c r="A300" s="49"/>
      <c r="B300" s="49"/>
      <c r="C300" s="47"/>
      <c r="D300" s="43"/>
      <c r="E300" s="44"/>
      <c r="F300" s="2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</row>
    <row r="301" spans="1:19" s="6" customFormat="1" ht="12.75" customHeight="1" x14ac:dyDescent="0.2">
      <c r="A301" s="49"/>
      <c r="B301" s="49"/>
      <c r="C301" s="47"/>
      <c r="D301" s="43"/>
      <c r="E301" s="44"/>
      <c r="F301" s="2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</row>
    <row r="302" spans="1:19" s="6" customFormat="1" ht="12.75" customHeight="1" x14ac:dyDescent="0.2">
      <c r="A302" s="49"/>
      <c r="B302" s="49"/>
      <c r="C302" s="47"/>
      <c r="D302" s="43"/>
      <c r="E302" s="44"/>
      <c r="F302" s="2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</row>
    <row r="303" spans="1:19" s="6" customFormat="1" ht="12.75" customHeight="1" x14ac:dyDescent="0.2">
      <c r="A303" s="11"/>
      <c r="B303" s="11"/>
      <c r="C303" s="47"/>
      <c r="D303" s="10"/>
      <c r="E303" s="9"/>
      <c r="F303" s="7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</row>
    <row r="304" spans="1:19" s="6" customFormat="1" ht="12.75" customHeight="1" x14ac:dyDescent="0.2">
      <c r="A304" s="49"/>
      <c r="B304" s="49"/>
      <c r="C304" s="47"/>
      <c r="D304" s="43"/>
      <c r="E304" s="4"/>
      <c r="F304" s="7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</row>
    <row r="305" spans="1:19" s="6" customFormat="1" ht="12.75" customHeight="1" x14ac:dyDescent="0.2">
      <c r="A305" s="49"/>
      <c r="B305" s="49"/>
      <c r="C305" s="8"/>
      <c r="D305" s="43"/>
      <c r="F305" s="7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</row>
    <row r="306" spans="1:19" s="6" customFormat="1" ht="12.75" customHeight="1" x14ac:dyDescent="0.2">
      <c r="A306" s="49"/>
      <c r="B306" s="49"/>
      <c r="C306" s="47"/>
      <c r="D306" s="43"/>
      <c r="E306" s="44"/>
      <c r="F306" s="7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</row>
    <row r="307" spans="1:19" s="6" customFormat="1" ht="12.75" customHeight="1" x14ac:dyDescent="0.2">
      <c r="A307" s="49"/>
      <c r="B307" s="49"/>
      <c r="C307" s="47"/>
      <c r="D307" s="43"/>
      <c r="E307" s="44"/>
      <c r="F307" s="7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</row>
    <row r="308" spans="1:19" s="6" customFormat="1" ht="12.75" customHeight="1" x14ac:dyDescent="0.2">
      <c r="A308" s="49"/>
      <c r="B308" s="49"/>
      <c r="C308" s="47"/>
      <c r="D308" s="43"/>
      <c r="E308" s="44"/>
      <c r="F308" s="2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</row>
    <row r="309" spans="1:19" s="6" customFormat="1" ht="12.75" customHeight="1" x14ac:dyDescent="0.2">
      <c r="A309" s="49"/>
      <c r="B309" s="49"/>
      <c r="C309" s="47"/>
      <c r="D309" s="43"/>
      <c r="E309" s="44"/>
      <c r="F309" s="2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</row>
    <row r="310" spans="1:19" s="6" customFormat="1" ht="12.75" customHeight="1" x14ac:dyDescent="0.2">
      <c r="A310" s="49"/>
      <c r="B310" s="49"/>
      <c r="C310" s="47"/>
      <c r="D310" s="43"/>
      <c r="E310" s="44"/>
      <c r="F310" s="2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</row>
    <row r="311" spans="1:19" s="6" customFormat="1" ht="12.75" customHeight="1" x14ac:dyDescent="0.2">
      <c r="A311" s="49"/>
      <c r="B311" s="49"/>
      <c r="C311" s="47"/>
      <c r="D311" s="43"/>
      <c r="E311" s="44"/>
      <c r="F311" s="2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</row>
    <row r="312" spans="1:19" s="6" customFormat="1" ht="12.75" customHeight="1" x14ac:dyDescent="0.2">
      <c r="A312" s="49"/>
      <c r="B312" s="49"/>
      <c r="C312" s="47"/>
      <c r="D312" s="43"/>
      <c r="E312" s="44"/>
      <c r="F312" s="2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</row>
    <row r="313" spans="1:19" s="6" customFormat="1" ht="12.75" customHeight="1" x14ac:dyDescent="0.2">
      <c r="A313" s="49"/>
      <c r="B313" s="49"/>
      <c r="C313" s="47"/>
      <c r="D313" s="43"/>
      <c r="E313" s="44"/>
      <c r="F313" s="2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</row>
    <row r="314" spans="1:19" s="6" customFormat="1" ht="12.75" customHeight="1" x14ac:dyDescent="0.2">
      <c r="A314" s="49"/>
      <c r="B314" s="49"/>
      <c r="C314" s="47"/>
      <c r="D314" s="43"/>
      <c r="E314" s="44"/>
      <c r="F314" s="2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</row>
    <row r="315" spans="1:19" s="6" customFormat="1" ht="12.75" customHeight="1" x14ac:dyDescent="0.2">
      <c r="A315" s="49"/>
      <c r="B315" s="49"/>
      <c r="C315" s="47"/>
      <c r="D315" s="43"/>
      <c r="E315" s="44"/>
      <c r="F315" s="2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</row>
    <row r="316" spans="1:19" s="6" customFormat="1" ht="12.75" customHeight="1" x14ac:dyDescent="0.2">
      <c r="A316" s="49"/>
      <c r="B316" s="49"/>
      <c r="C316" s="47"/>
      <c r="D316" s="43"/>
      <c r="E316" s="44"/>
      <c r="F316" s="2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</row>
    <row r="317" spans="1:19" s="6" customFormat="1" ht="12.75" customHeight="1" x14ac:dyDescent="0.2">
      <c r="A317" s="49"/>
      <c r="B317" s="49"/>
      <c r="C317" s="47"/>
      <c r="D317" s="43"/>
      <c r="E317" s="44"/>
      <c r="F317" s="2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</row>
    <row r="318" spans="1:19" s="6" customFormat="1" ht="12.75" customHeight="1" x14ac:dyDescent="0.2">
      <c r="A318" s="49"/>
      <c r="B318" s="49"/>
      <c r="C318" s="47"/>
      <c r="D318" s="43"/>
      <c r="E318" s="44"/>
      <c r="F318" s="2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</row>
    <row r="319" spans="1:19" s="6" customFormat="1" ht="12.75" customHeight="1" x14ac:dyDescent="0.2">
      <c r="A319" s="49"/>
      <c r="B319" s="49"/>
      <c r="C319" s="47"/>
      <c r="D319" s="43"/>
      <c r="E319" s="44"/>
      <c r="F319" s="2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</row>
    <row r="320" spans="1:19" s="6" customFormat="1" ht="12.75" customHeight="1" x14ac:dyDescent="0.2">
      <c r="A320" s="49"/>
      <c r="B320" s="49"/>
      <c r="C320" s="47"/>
      <c r="D320" s="43"/>
      <c r="E320" s="44"/>
      <c r="F320" s="2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</row>
    <row r="321" spans="1:19" s="6" customFormat="1" ht="12.75" customHeight="1" x14ac:dyDescent="0.2">
      <c r="A321" s="49"/>
      <c r="B321" s="49"/>
      <c r="C321" s="47"/>
      <c r="D321" s="43"/>
      <c r="E321" s="44"/>
      <c r="F321" s="2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</row>
    <row r="322" spans="1:19" s="6" customFormat="1" ht="12.75" customHeight="1" x14ac:dyDescent="0.2">
      <c r="A322" s="49"/>
      <c r="B322" s="49"/>
      <c r="C322" s="47"/>
      <c r="D322" s="43"/>
      <c r="E322" s="44"/>
      <c r="F322" s="2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</row>
    <row r="323" spans="1:19" s="6" customFormat="1" ht="12.75" customHeight="1" x14ac:dyDescent="0.2">
      <c r="A323" s="49"/>
      <c r="B323" s="49"/>
      <c r="C323" s="47"/>
      <c r="D323" s="43"/>
      <c r="E323" s="44"/>
      <c r="F323" s="2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</row>
    <row r="324" spans="1:19" s="6" customFormat="1" ht="12.75" customHeight="1" x14ac:dyDescent="0.2">
      <c r="A324" s="49"/>
      <c r="B324" s="49"/>
      <c r="C324" s="47"/>
      <c r="D324" s="43"/>
      <c r="E324" s="44"/>
      <c r="F324" s="2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</row>
    <row r="325" spans="1:19" s="6" customFormat="1" ht="12.75" customHeight="1" x14ac:dyDescent="0.2">
      <c r="A325" s="49"/>
      <c r="B325" s="49"/>
      <c r="C325" s="47"/>
      <c r="D325" s="43"/>
      <c r="E325" s="44"/>
      <c r="F325" s="2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</row>
    <row r="326" spans="1:19" s="6" customFormat="1" ht="12.75" customHeight="1" x14ac:dyDescent="0.2">
      <c r="A326" s="49"/>
      <c r="B326" s="49"/>
      <c r="C326" s="47"/>
      <c r="D326" s="43"/>
      <c r="E326" s="44"/>
      <c r="F326" s="2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</row>
    <row r="327" spans="1:19" s="6" customFormat="1" ht="12.75" customHeight="1" x14ac:dyDescent="0.2">
      <c r="A327" s="49"/>
      <c r="B327" s="49"/>
      <c r="C327" s="47"/>
      <c r="D327" s="43"/>
      <c r="E327" s="44"/>
      <c r="F327" s="2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</row>
    <row r="328" spans="1:19" s="6" customFormat="1" ht="12.75" customHeight="1" x14ac:dyDescent="0.2">
      <c r="A328" s="49"/>
      <c r="B328" s="49"/>
      <c r="C328" s="47"/>
      <c r="D328" s="43"/>
      <c r="E328" s="44"/>
      <c r="F328" s="2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</row>
    <row r="329" spans="1:19" s="6" customFormat="1" ht="12.75" customHeight="1" x14ac:dyDescent="0.2">
      <c r="A329" s="49"/>
      <c r="B329" s="49"/>
      <c r="C329" s="47"/>
      <c r="D329" s="43"/>
      <c r="E329" s="44"/>
      <c r="F329" s="2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</row>
    <row r="330" spans="1:19" s="6" customFormat="1" ht="12.75" customHeight="1" x14ac:dyDescent="0.2">
      <c r="A330" s="49"/>
      <c r="B330" s="49"/>
      <c r="C330" s="47"/>
      <c r="D330" s="43"/>
      <c r="E330" s="44"/>
      <c r="F330" s="2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</row>
    <row r="331" spans="1:19" s="6" customFormat="1" ht="12.75" customHeight="1" x14ac:dyDescent="0.2">
      <c r="A331" s="49"/>
      <c r="B331" s="49"/>
      <c r="C331" s="47"/>
      <c r="D331" s="43"/>
      <c r="E331" s="44"/>
      <c r="F331" s="2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</row>
    <row r="332" spans="1:19" s="6" customFormat="1" ht="12.75" customHeight="1" x14ac:dyDescent="0.2">
      <c r="A332" s="49"/>
      <c r="B332" s="49"/>
      <c r="C332" s="47"/>
      <c r="D332" s="43"/>
      <c r="E332" s="44"/>
      <c r="F332" s="2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</row>
    <row r="333" spans="1:19" s="6" customFormat="1" ht="12.75" customHeight="1" x14ac:dyDescent="0.2">
      <c r="A333" s="49"/>
      <c r="B333" s="49"/>
      <c r="C333" s="47"/>
      <c r="D333" s="43"/>
      <c r="E333" s="44"/>
      <c r="F333" s="2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</row>
    <row r="334" spans="1:19" s="6" customFormat="1" ht="12.75" customHeight="1" x14ac:dyDescent="0.2">
      <c r="A334" s="49"/>
      <c r="B334" s="49"/>
      <c r="C334" s="47"/>
      <c r="D334" s="43"/>
      <c r="E334" s="44"/>
      <c r="F334" s="2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</row>
    <row r="335" spans="1:19" s="6" customFormat="1" ht="12.75" customHeight="1" x14ac:dyDescent="0.2">
      <c r="A335" s="49"/>
      <c r="B335" s="49"/>
      <c r="C335" s="47"/>
      <c r="D335" s="43"/>
      <c r="E335" s="44"/>
      <c r="F335" s="2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</row>
    <row r="336" spans="1:19" s="6" customFormat="1" ht="12.75" customHeight="1" x14ac:dyDescent="0.2">
      <c r="A336" s="49"/>
      <c r="B336" s="49"/>
      <c r="C336" s="47"/>
      <c r="D336" s="43"/>
      <c r="E336" s="44"/>
      <c r="F336" s="2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</row>
    <row r="337" spans="1:19" s="6" customFormat="1" ht="12.75" customHeight="1" x14ac:dyDescent="0.2">
      <c r="A337" s="49"/>
      <c r="B337" s="49"/>
      <c r="C337" s="47"/>
      <c r="D337" s="43"/>
      <c r="E337" s="44"/>
      <c r="F337" s="2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</row>
    <row r="338" spans="1:19" s="6" customFormat="1" ht="12.75" customHeight="1" x14ac:dyDescent="0.2">
      <c r="A338" s="49"/>
      <c r="B338" s="49"/>
      <c r="C338" s="47"/>
      <c r="D338" s="43"/>
      <c r="E338" s="44"/>
      <c r="F338" s="2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</row>
    <row r="339" spans="1:19" s="6" customFormat="1" ht="12.75" customHeight="1" x14ac:dyDescent="0.2">
      <c r="A339" s="49"/>
      <c r="B339" s="49"/>
      <c r="C339" s="47"/>
      <c r="D339" s="43"/>
      <c r="E339" s="44"/>
      <c r="F339" s="2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</row>
    <row r="340" spans="1:19" s="6" customFormat="1" ht="12.75" customHeight="1" x14ac:dyDescent="0.2">
      <c r="A340" s="49"/>
      <c r="B340" s="49"/>
      <c r="C340" s="47"/>
      <c r="D340" s="43"/>
      <c r="E340" s="44"/>
      <c r="F340" s="2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</row>
    <row r="341" spans="1:19" s="6" customFormat="1" ht="12.75" customHeight="1" x14ac:dyDescent="0.2">
      <c r="A341" s="49"/>
      <c r="B341" s="49"/>
      <c r="C341" s="47"/>
      <c r="D341" s="43"/>
      <c r="E341" s="44"/>
      <c r="F341" s="2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</row>
    <row r="342" spans="1:19" s="6" customFormat="1" ht="12.75" customHeight="1" x14ac:dyDescent="0.2">
      <c r="A342" s="49"/>
      <c r="B342" s="49"/>
      <c r="C342" s="47"/>
      <c r="D342" s="43"/>
      <c r="E342" s="44"/>
      <c r="F342" s="2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</row>
    <row r="343" spans="1:19" s="6" customFormat="1" ht="12.75" customHeight="1" x14ac:dyDescent="0.2">
      <c r="A343" s="49"/>
      <c r="B343" s="49"/>
      <c r="C343" s="47"/>
      <c r="D343" s="43"/>
      <c r="E343" s="44"/>
      <c r="F343" s="2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</row>
    <row r="344" spans="1:19" s="6" customFormat="1" ht="12.75" customHeight="1" x14ac:dyDescent="0.2">
      <c r="A344" s="49"/>
      <c r="B344" s="49"/>
      <c r="C344" s="47"/>
      <c r="D344" s="43"/>
      <c r="E344" s="44"/>
      <c r="F344" s="2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</row>
    <row r="345" spans="1:19" s="6" customFormat="1" ht="12.75" customHeight="1" x14ac:dyDescent="0.2">
      <c r="A345" s="49"/>
      <c r="B345" s="49"/>
      <c r="C345" s="47"/>
      <c r="D345" s="43"/>
      <c r="E345" s="44"/>
      <c r="F345" s="2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</row>
    <row r="346" spans="1:19" s="6" customFormat="1" ht="12.75" customHeight="1" x14ac:dyDescent="0.2">
      <c r="A346" s="49"/>
      <c r="B346" s="49"/>
      <c r="C346" s="47"/>
      <c r="D346" s="43"/>
      <c r="E346" s="44"/>
      <c r="F346" s="2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</row>
    <row r="347" spans="1:19" s="6" customFormat="1" ht="12.75" customHeight="1" x14ac:dyDescent="0.2">
      <c r="A347" s="49"/>
      <c r="B347" s="49"/>
      <c r="C347" s="47"/>
      <c r="D347" s="43"/>
      <c r="E347" s="44"/>
      <c r="F347" s="2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</row>
    <row r="348" spans="1:19" s="6" customFormat="1" ht="12.75" customHeight="1" x14ac:dyDescent="0.2">
      <c r="A348" s="49"/>
      <c r="B348" s="49"/>
      <c r="C348" s="47"/>
      <c r="D348" s="43"/>
      <c r="E348" s="44"/>
      <c r="F348" s="2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</row>
    <row r="349" spans="1:19" s="6" customFormat="1" ht="12.75" customHeight="1" x14ac:dyDescent="0.2">
      <c r="A349" s="49"/>
      <c r="B349" s="49"/>
      <c r="C349" s="47"/>
      <c r="D349" s="43"/>
      <c r="E349" s="44"/>
      <c r="F349" s="2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</row>
    <row r="350" spans="1:19" s="6" customFormat="1" ht="12.75" customHeight="1" x14ac:dyDescent="0.2">
      <c r="A350" s="49"/>
      <c r="B350" s="49"/>
      <c r="C350" s="47"/>
      <c r="D350" s="43"/>
      <c r="E350" s="44"/>
      <c r="F350" s="2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</row>
    <row r="351" spans="1:19" s="6" customFormat="1" ht="12.75" customHeight="1" x14ac:dyDescent="0.2">
      <c r="A351" s="49"/>
      <c r="B351" s="49"/>
      <c r="C351" s="47"/>
      <c r="D351" s="43"/>
      <c r="E351" s="44"/>
      <c r="F351" s="2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</row>
    <row r="352" spans="1:19" s="6" customFormat="1" ht="12.75" customHeight="1" x14ac:dyDescent="0.2">
      <c r="A352" s="49"/>
      <c r="B352" s="49"/>
      <c r="C352" s="47"/>
      <c r="D352" s="43"/>
      <c r="E352" s="44"/>
      <c r="F352" s="2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</row>
    <row r="353" spans="1:19" s="6" customFormat="1" ht="12.75" customHeight="1" x14ac:dyDescent="0.2">
      <c r="A353" s="49"/>
      <c r="B353" s="49"/>
      <c r="C353" s="47"/>
      <c r="D353" s="43"/>
      <c r="E353" s="44"/>
      <c r="F353" s="2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</row>
    <row r="354" spans="1:19" s="6" customFormat="1" ht="12.75" customHeight="1" x14ac:dyDescent="0.2">
      <c r="A354" s="49"/>
      <c r="B354" s="49"/>
      <c r="C354" s="47"/>
      <c r="D354" s="43"/>
      <c r="E354" s="44"/>
      <c r="F354" s="2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</row>
    <row r="355" spans="1:19" s="6" customFormat="1" ht="12.75" customHeight="1" x14ac:dyDescent="0.2">
      <c r="A355" s="49"/>
      <c r="B355" s="49"/>
      <c r="C355" s="47"/>
      <c r="D355" s="43"/>
      <c r="E355" s="5"/>
      <c r="F355" s="2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</row>
    <row r="356" spans="1:19" s="6" customFormat="1" ht="12.75" customHeight="1" x14ac:dyDescent="0.2">
      <c r="A356" s="49"/>
      <c r="B356" s="49"/>
      <c r="C356" s="47"/>
      <c r="D356" s="43"/>
      <c r="E356" s="44"/>
      <c r="F356" s="2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</row>
    <row r="357" spans="1:19" s="6" customFormat="1" ht="12.75" customHeight="1" x14ac:dyDescent="0.2">
      <c r="A357" s="49"/>
      <c r="B357" s="49"/>
      <c r="C357" s="47"/>
      <c r="D357" s="43"/>
      <c r="E357" s="44"/>
      <c r="F357" s="2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</row>
    <row r="358" spans="1:19" s="6" customFormat="1" ht="12.75" customHeight="1" x14ac:dyDescent="0.2">
      <c r="A358" s="49"/>
      <c r="B358" s="49"/>
      <c r="C358" s="47"/>
      <c r="D358" s="43"/>
      <c r="E358" s="44"/>
      <c r="F358" s="2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</row>
    <row r="359" spans="1:19" s="6" customFormat="1" ht="12.75" customHeight="1" x14ac:dyDescent="0.2">
      <c r="A359" s="49"/>
      <c r="B359" s="49"/>
      <c r="C359" s="47"/>
      <c r="D359" s="43"/>
      <c r="E359" s="44"/>
      <c r="F359" s="2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</row>
    <row r="360" spans="1:19" s="6" customFormat="1" ht="12.75" customHeight="1" x14ac:dyDescent="0.2">
      <c r="A360" s="49"/>
      <c r="B360" s="49"/>
      <c r="C360" s="47"/>
      <c r="D360" s="43"/>
      <c r="E360" s="44"/>
      <c r="F360" s="2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</row>
    <row r="361" spans="1:19" s="6" customFormat="1" ht="12.75" customHeight="1" x14ac:dyDescent="0.2">
      <c r="A361" s="49"/>
      <c r="B361" s="49"/>
      <c r="C361" s="47"/>
      <c r="D361" s="43"/>
      <c r="E361" s="44"/>
      <c r="F361" s="2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</row>
    <row r="362" spans="1:19" s="6" customFormat="1" ht="12.75" customHeight="1" x14ac:dyDescent="0.2">
      <c r="A362" s="49"/>
      <c r="B362" s="49"/>
      <c r="C362" s="47"/>
      <c r="D362" s="43"/>
      <c r="E362" s="44"/>
      <c r="F362" s="2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</row>
    <row r="363" spans="1:19" s="6" customFormat="1" ht="12.75" customHeight="1" x14ac:dyDescent="0.2">
      <c r="A363" s="49"/>
      <c r="B363" s="49"/>
      <c r="C363" s="47"/>
      <c r="D363" s="43"/>
      <c r="E363" s="44"/>
      <c r="F363" s="2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</row>
    <row r="364" spans="1:19" s="6" customFormat="1" ht="12.75" customHeight="1" x14ac:dyDescent="0.2">
      <c r="A364" s="49"/>
      <c r="B364" s="49"/>
      <c r="C364" s="47"/>
      <c r="D364" s="43"/>
      <c r="E364" s="44"/>
      <c r="F364" s="2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</row>
    <row r="365" spans="1:19" s="6" customFormat="1" ht="12.75" customHeight="1" x14ac:dyDescent="0.2">
      <c r="A365" s="49"/>
      <c r="B365" s="49"/>
      <c r="C365" s="47"/>
      <c r="D365" s="43"/>
      <c r="E365" s="44"/>
      <c r="F365" s="2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</row>
    <row r="366" spans="1:19" s="6" customFormat="1" ht="12.75" customHeight="1" x14ac:dyDescent="0.2">
      <c r="A366" s="49"/>
      <c r="B366" s="49"/>
      <c r="C366" s="47"/>
      <c r="D366" s="43"/>
      <c r="E366" s="44"/>
      <c r="F366" s="2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</row>
    <row r="367" spans="1:19" s="6" customFormat="1" ht="12.75" customHeight="1" x14ac:dyDescent="0.2">
      <c r="A367" s="49"/>
      <c r="B367" s="49"/>
      <c r="C367" s="47"/>
      <c r="D367" s="43"/>
      <c r="E367" s="44"/>
      <c r="F367" s="2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</row>
    <row r="368" spans="1:19" s="6" customFormat="1" ht="12.75" customHeight="1" x14ac:dyDescent="0.2">
      <c r="A368" s="49"/>
      <c r="B368" s="49"/>
      <c r="C368" s="47"/>
      <c r="D368" s="43"/>
      <c r="E368" s="44"/>
      <c r="F368" s="2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</row>
    <row r="369" spans="1:19" s="6" customFormat="1" ht="12.75" customHeight="1" x14ac:dyDescent="0.2">
      <c r="A369" s="49"/>
      <c r="B369" s="49"/>
      <c r="C369" s="47"/>
      <c r="D369" s="43"/>
      <c r="E369" s="44"/>
      <c r="F369" s="2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</row>
    <row r="370" spans="1:19" s="6" customFormat="1" ht="12.75" customHeight="1" x14ac:dyDescent="0.2">
      <c r="A370" s="49"/>
      <c r="B370" s="49"/>
      <c r="C370" s="47"/>
      <c r="D370" s="43"/>
      <c r="E370" s="44"/>
      <c r="F370" s="2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</row>
    <row r="371" spans="1:19" s="6" customFormat="1" ht="12.75" customHeight="1" x14ac:dyDescent="0.2">
      <c r="A371" s="49"/>
      <c r="B371" s="49"/>
      <c r="C371" s="47"/>
      <c r="D371" s="43"/>
      <c r="E371" s="44"/>
      <c r="F371" s="2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</row>
    <row r="372" spans="1:19" s="6" customFormat="1" ht="12.75" customHeight="1" x14ac:dyDescent="0.2">
      <c r="A372" s="49"/>
      <c r="B372" s="49"/>
      <c r="C372" s="47"/>
      <c r="D372" s="43"/>
      <c r="E372" s="44"/>
      <c r="F372" s="2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</row>
    <row r="373" spans="1:19" s="6" customFormat="1" ht="12.75" customHeight="1" x14ac:dyDescent="0.2">
      <c r="A373" s="49"/>
      <c r="B373" s="49"/>
      <c r="C373" s="47"/>
      <c r="D373" s="43"/>
      <c r="E373" s="44"/>
      <c r="F373" s="2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</row>
    <row r="374" spans="1:19" s="6" customFormat="1" ht="12.75" customHeight="1" x14ac:dyDescent="0.2">
      <c r="A374" s="49"/>
      <c r="B374" s="49"/>
      <c r="C374" s="47"/>
      <c r="D374" s="43"/>
      <c r="E374" s="44"/>
      <c r="F374" s="2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</row>
    <row r="375" spans="1:19" s="6" customFormat="1" ht="12.75" customHeight="1" x14ac:dyDescent="0.2">
      <c r="A375" s="49"/>
      <c r="B375" s="49"/>
      <c r="C375" s="47"/>
      <c r="D375" s="43"/>
      <c r="E375" s="44"/>
      <c r="F375" s="2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</row>
    <row r="376" spans="1:19" s="6" customFormat="1" ht="12.75" customHeight="1" x14ac:dyDescent="0.2">
      <c r="A376" s="49"/>
      <c r="B376" s="49"/>
      <c r="C376" s="47"/>
      <c r="D376" s="43"/>
      <c r="E376" s="5"/>
      <c r="F376" s="2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</row>
    <row r="377" spans="1:19" s="6" customFormat="1" ht="12.75" customHeight="1" x14ac:dyDescent="0.2">
      <c r="A377" s="49"/>
      <c r="B377" s="49"/>
      <c r="C377" s="47"/>
      <c r="D377" s="43"/>
      <c r="E377" s="44"/>
      <c r="F377" s="2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</row>
    <row r="378" spans="1:19" s="6" customFormat="1" ht="12.75" customHeight="1" x14ac:dyDescent="0.2">
      <c r="A378" s="49"/>
      <c r="B378" s="49"/>
      <c r="C378" s="47"/>
      <c r="D378" s="43"/>
      <c r="E378" s="44"/>
      <c r="F378" s="2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</row>
    <row r="379" spans="1:19" s="6" customFormat="1" ht="12.75" customHeight="1" x14ac:dyDescent="0.2">
      <c r="A379" s="49"/>
      <c r="B379" s="49"/>
      <c r="C379" s="47"/>
      <c r="D379" s="43"/>
      <c r="E379" s="44"/>
      <c r="F379" s="2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</row>
    <row r="380" spans="1:19" s="6" customFormat="1" ht="12.75" customHeight="1" x14ac:dyDescent="0.2">
      <c r="A380" s="49"/>
      <c r="B380" s="49"/>
      <c r="C380" s="47"/>
      <c r="D380" s="43"/>
      <c r="E380" s="44"/>
      <c r="F380" s="2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</row>
    <row r="381" spans="1:19" s="6" customFormat="1" ht="12.75" customHeight="1" x14ac:dyDescent="0.2">
      <c r="A381" s="49"/>
      <c r="B381" s="49"/>
      <c r="C381" s="47"/>
      <c r="D381" s="43"/>
      <c r="E381" s="44"/>
      <c r="F381" s="2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</row>
    <row r="382" spans="1:19" s="6" customFormat="1" ht="12.75" customHeight="1" x14ac:dyDescent="0.2">
      <c r="A382" s="49"/>
      <c r="B382" s="49"/>
      <c r="C382" s="47"/>
      <c r="D382" s="43"/>
      <c r="E382" s="44"/>
      <c r="F382" s="2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</row>
    <row r="383" spans="1:19" s="6" customFormat="1" ht="12.75" customHeight="1" x14ac:dyDescent="0.2">
      <c r="A383" s="49"/>
      <c r="B383" s="49"/>
      <c r="C383" s="47"/>
      <c r="D383" s="43"/>
      <c r="E383" s="44"/>
      <c r="F383" s="2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</row>
    <row r="384" spans="1:19" s="6" customFormat="1" ht="12.75" customHeight="1" x14ac:dyDescent="0.2">
      <c r="A384" s="49"/>
      <c r="B384" s="49"/>
      <c r="C384" s="47"/>
      <c r="D384" s="43"/>
      <c r="E384" s="44"/>
      <c r="F384" s="2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</row>
    <row r="385" spans="1:19" s="6" customFormat="1" ht="12.75" customHeight="1" x14ac:dyDescent="0.2">
      <c r="A385" s="49"/>
      <c r="B385" s="49"/>
      <c r="C385" s="47"/>
      <c r="D385" s="43"/>
      <c r="E385" s="44"/>
      <c r="F385" s="2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</row>
    <row r="386" spans="1:19" s="6" customFormat="1" ht="12.75" customHeight="1" x14ac:dyDescent="0.2">
      <c r="A386" s="49"/>
      <c r="B386" s="49"/>
      <c r="C386" s="47"/>
      <c r="D386" s="43"/>
      <c r="E386" s="44"/>
      <c r="F386" s="2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</row>
    <row r="387" spans="1:19" s="6" customFormat="1" ht="12.75" customHeight="1" x14ac:dyDescent="0.2">
      <c r="A387" s="49"/>
      <c r="B387" s="49"/>
      <c r="C387" s="47"/>
      <c r="D387" s="43"/>
      <c r="E387" s="44"/>
      <c r="F387" s="2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</row>
    <row r="388" spans="1:19" s="6" customFormat="1" ht="12.75" customHeight="1" x14ac:dyDescent="0.2">
      <c r="A388" s="49"/>
      <c r="B388" s="49"/>
      <c r="C388" s="47"/>
      <c r="D388" s="43"/>
      <c r="E388" s="44"/>
      <c r="F388" s="2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</row>
    <row r="389" spans="1:19" s="6" customFormat="1" ht="12.75" customHeight="1" x14ac:dyDescent="0.2">
      <c r="A389" s="49"/>
      <c r="B389" s="49"/>
      <c r="C389" s="47"/>
      <c r="D389" s="43"/>
      <c r="E389" s="44"/>
      <c r="F389" s="2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</row>
    <row r="390" spans="1:19" s="6" customFormat="1" ht="12.75" customHeight="1" x14ac:dyDescent="0.2">
      <c r="A390" s="49"/>
      <c r="B390" s="49"/>
      <c r="C390" s="47"/>
      <c r="D390" s="43"/>
      <c r="E390" s="44"/>
      <c r="F390" s="2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</row>
    <row r="391" spans="1:19" s="6" customFormat="1" ht="12.75" customHeight="1" x14ac:dyDescent="0.2">
      <c r="A391" s="49"/>
      <c r="B391" s="49"/>
      <c r="C391" s="47"/>
      <c r="D391" s="43"/>
      <c r="E391" s="44"/>
      <c r="F391" s="2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</row>
    <row r="392" spans="1:19" s="6" customFormat="1" ht="12.75" customHeight="1" x14ac:dyDescent="0.2">
      <c r="A392" s="49"/>
      <c r="B392" s="49"/>
      <c r="C392" s="47"/>
      <c r="D392" s="43"/>
      <c r="E392" s="44"/>
      <c r="F392" s="2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</row>
    <row r="393" spans="1:19" s="6" customFormat="1" ht="12.75" customHeight="1" x14ac:dyDescent="0.2">
      <c r="A393" s="49"/>
      <c r="B393" s="49"/>
      <c r="C393" s="47"/>
      <c r="D393" s="43"/>
      <c r="E393" s="44"/>
      <c r="F393" s="2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</row>
    <row r="394" spans="1:19" s="6" customFormat="1" ht="12.75" customHeight="1" x14ac:dyDescent="0.2">
      <c r="A394" s="49"/>
      <c r="B394" s="49"/>
      <c r="C394" s="47"/>
      <c r="D394" s="43"/>
      <c r="E394" s="44"/>
      <c r="F394" s="2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</row>
    <row r="395" spans="1:19" s="6" customFormat="1" ht="12.75" customHeight="1" x14ac:dyDescent="0.2">
      <c r="A395" s="49"/>
      <c r="B395" s="49"/>
      <c r="C395" s="47"/>
      <c r="D395" s="43"/>
      <c r="E395" s="44"/>
      <c r="F395" s="2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</row>
    <row r="396" spans="1:19" s="6" customFormat="1" ht="12.75" customHeight="1" x14ac:dyDescent="0.2">
      <c r="A396" s="49"/>
      <c r="B396" s="49"/>
      <c r="C396" s="47"/>
      <c r="D396" s="43"/>
      <c r="E396" s="44"/>
      <c r="F396" s="2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</row>
    <row r="397" spans="1:19" s="6" customFormat="1" ht="12.75" customHeight="1" x14ac:dyDescent="0.2">
      <c r="A397" s="49"/>
      <c r="B397" s="49"/>
      <c r="C397" s="47"/>
      <c r="D397" s="43"/>
      <c r="E397" s="44"/>
      <c r="F397" s="2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</row>
    <row r="398" spans="1:19" s="6" customFormat="1" ht="12.75" customHeight="1" x14ac:dyDescent="0.2">
      <c r="A398" s="49"/>
      <c r="B398" s="49"/>
      <c r="C398" s="47"/>
      <c r="D398" s="43"/>
      <c r="E398" s="44"/>
      <c r="F398" s="2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</row>
    <row r="399" spans="1:19" s="6" customFormat="1" ht="12.75" customHeight="1" x14ac:dyDescent="0.2">
      <c r="A399" s="49"/>
      <c r="B399" s="49"/>
      <c r="C399" s="47"/>
      <c r="D399" s="43"/>
      <c r="E399" s="44"/>
      <c r="F399" s="2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</row>
    <row r="400" spans="1:19" s="6" customFormat="1" ht="12.75" customHeight="1" x14ac:dyDescent="0.2">
      <c r="A400" s="49"/>
      <c r="B400" s="49"/>
      <c r="C400" s="47"/>
      <c r="D400" s="43"/>
      <c r="E400" s="44"/>
      <c r="F400" s="2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</row>
    <row r="401" spans="1:19" s="6" customFormat="1" ht="12.75" customHeight="1" x14ac:dyDescent="0.2">
      <c r="A401" s="49"/>
      <c r="B401" s="49"/>
      <c r="C401" s="47"/>
      <c r="D401" s="43"/>
      <c r="E401" s="4"/>
      <c r="F401" s="2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</row>
    <row r="402" spans="1:19" s="6" customFormat="1" ht="12.75" customHeight="1" x14ac:dyDescent="0.2">
      <c r="A402" s="49"/>
      <c r="B402" s="49"/>
      <c r="C402" s="47"/>
      <c r="D402" s="43"/>
      <c r="E402" s="44"/>
      <c r="F402" s="2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</row>
    <row r="403" spans="1:19" s="6" customFormat="1" ht="12.75" customHeight="1" x14ac:dyDescent="0.2">
      <c r="A403" s="49"/>
      <c r="B403" s="49"/>
      <c r="C403" s="47"/>
      <c r="D403" s="43"/>
      <c r="E403" s="44"/>
      <c r="F403" s="2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</row>
    <row r="404" spans="1:19" s="6" customFormat="1" ht="12.75" customHeight="1" x14ac:dyDescent="0.2">
      <c r="A404" s="49"/>
      <c r="B404" s="49"/>
      <c r="C404" s="47"/>
      <c r="D404" s="43"/>
      <c r="E404" s="44"/>
      <c r="F404" s="2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</row>
    <row r="405" spans="1:19" s="6" customFormat="1" ht="12.75" customHeight="1" x14ac:dyDescent="0.2">
      <c r="A405" s="49"/>
      <c r="B405" s="49"/>
      <c r="C405" s="47"/>
      <c r="D405" s="43"/>
      <c r="E405" s="44"/>
      <c r="F405" s="2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</row>
    <row r="406" spans="1:19" s="6" customFormat="1" ht="12.75" customHeight="1" x14ac:dyDescent="0.2">
      <c r="A406" s="49"/>
      <c r="B406" s="49"/>
      <c r="C406" s="47"/>
      <c r="D406" s="43"/>
      <c r="E406" s="44"/>
      <c r="F406" s="2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</row>
    <row r="407" spans="1:19" s="6" customFormat="1" ht="12.75" customHeight="1" x14ac:dyDescent="0.2">
      <c r="A407" s="49"/>
      <c r="B407" s="49"/>
      <c r="C407" s="47"/>
      <c r="D407" s="43"/>
      <c r="E407" s="44"/>
      <c r="F407" s="2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</row>
    <row r="408" spans="1:19" s="6" customFormat="1" ht="12.75" customHeight="1" x14ac:dyDescent="0.2">
      <c r="A408" s="49"/>
      <c r="B408" s="49"/>
      <c r="C408" s="47"/>
      <c r="D408" s="43"/>
      <c r="E408" s="44"/>
      <c r="F408" s="2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</row>
    <row r="409" spans="1:19" s="6" customFormat="1" ht="12.75" customHeight="1" x14ac:dyDescent="0.2">
      <c r="A409" s="49"/>
      <c r="B409" s="49"/>
      <c r="C409" s="47"/>
      <c r="D409" s="43"/>
      <c r="E409" s="44"/>
      <c r="F409" s="2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</row>
    <row r="410" spans="1:19" s="6" customFormat="1" ht="12.75" customHeight="1" x14ac:dyDescent="0.2">
      <c r="A410" s="49"/>
      <c r="B410" s="49"/>
      <c r="C410" s="47"/>
      <c r="D410" s="43"/>
      <c r="E410" s="44"/>
      <c r="F410" s="2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</row>
    <row r="411" spans="1:19" s="6" customFormat="1" ht="12.75" customHeight="1" x14ac:dyDescent="0.2">
      <c r="A411" s="49"/>
      <c r="B411" s="49"/>
      <c r="C411" s="47"/>
      <c r="D411" s="43"/>
      <c r="E411" s="44"/>
      <c r="F411" s="2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</row>
    <row r="412" spans="1:19" s="6" customFormat="1" ht="12.75" customHeight="1" x14ac:dyDescent="0.2">
      <c r="A412" s="49"/>
      <c r="B412" s="49"/>
      <c r="C412" s="47"/>
      <c r="D412" s="43"/>
      <c r="E412" s="44"/>
      <c r="F412" s="2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</row>
    <row r="413" spans="1:19" s="6" customFormat="1" ht="12.75" customHeight="1" x14ac:dyDescent="0.2">
      <c r="A413" s="49"/>
      <c r="B413" s="49"/>
      <c r="C413" s="47"/>
      <c r="D413" s="43"/>
      <c r="E413" s="44"/>
      <c r="F413" s="2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</row>
    <row r="414" spans="1:19" s="6" customFormat="1" ht="12.75" customHeight="1" x14ac:dyDescent="0.2">
      <c r="A414" s="49"/>
      <c r="B414" s="49"/>
      <c r="C414" s="47"/>
      <c r="D414" s="43"/>
      <c r="E414" s="44"/>
      <c r="F414" s="2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</row>
    <row r="415" spans="1:19" s="6" customFormat="1" ht="12.75" customHeight="1" x14ac:dyDescent="0.2">
      <c r="A415" s="49"/>
      <c r="B415" s="49"/>
      <c r="C415" s="47"/>
      <c r="D415" s="43"/>
      <c r="E415" s="44"/>
      <c r="F415" s="2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</row>
    <row r="416" spans="1:19" s="6" customFormat="1" ht="12.75" customHeight="1" x14ac:dyDescent="0.2">
      <c r="A416" s="49"/>
      <c r="B416" s="49"/>
      <c r="C416" s="47"/>
      <c r="D416" s="43"/>
      <c r="E416" s="44"/>
      <c r="F416" s="2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</row>
    <row r="417" spans="1:19" s="6" customFormat="1" ht="12.75" customHeight="1" x14ac:dyDescent="0.2">
      <c r="A417" s="49"/>
      <c r="B417" s="49"/>
      <c r="C417" s="47"/>
      <c r="D417" s="43"/>
      <c r="E417" s="44"/>
      <c r="F417" s="2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</row>
    <row r="418" spans="1:19" s="6" customFormat="1" ht="12.75" customHeight="1" x14ac:dyDescent="0.2">
      <c r="A418" s="49"/>
      <c r="B418" s="49"/>
      <c r="C418" s="47"/>
      <c r="D418" s="43"/>
      <c r="E418" s="44"/>
      <c r="F418" s="2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</row>
    <row r="419" spans="1:19" s="6" customFormat="1" ht="12.75" customHeight="1" x14ac:dyDescent="0.2">
      <c r="A419" s="49"/>
      <c r="B419" s="49"/>
      <c r="C419" s="47"/>
      <c r="D419" s="43"/>
      <c r="E419" s="44"/>
      <c r="F419" s="2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</row>
    <row r="420" spans="1:19" s="6" customFormat="1" ht="12.75" customHeight="1" x14ac:dyDescent="0.2">
      <c r="A420" s="49"/>
      <c r="B420" s="49"/>
      <c r="C420" s="47"/>
      <c r="D420" s="43"/>
      <c r="E420" s="44"/>
      <c r="F420" s="2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</row>
    <row r="421" spans="1:19" s="6" customFormat="1" ht="12.75" customHeight="1" x14ac:dyDescent="0.2">
      <c r="A421" s="49"/>
      <c r="B421" s="49"/>
      <c r="C421" s="47"/>
      <c r="D421" s="43"/>
      <c r="E421" s="44"/>
      <c r="F421" s="2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</row>
    <row r="422" spans="1:19" s="6" customFormat="1" ht="12.75" customHeight="1" x14ac:dyDescent="0.2">
      <c r="A422" s="49"/>
      <c r="B422" s="49"/>
      <c r="C422" s="47"/>
      <c r="D422" s="43"/>
      <c r="E422" s="44"/>
      <c r="F422" s="2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</row>
    <row r="423" spans="1:19" s="6" customFormat="1" ht="12.75" customHeight="1" x14ac:dyDescent="0.2">
      <c r="A423" s="49"/>
      <c r="B423" s="49"/>
      <c r="C423" s="47"/>
      <c r="D423" s="43"/>
      <c r="E423" s="44"/>
      <c r="F423" s="2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</row>
    <row r="424" spans="1:19" s="6" customFormat="1" ht="12.75" customHeight="1" x14ac:dyDescent="0.2">
      <c r="A424" s="49"/>
      <c r="B424" s="49"/>
      <c r="C424" s="47"/>
      <c r="D424" s="43"/>
      <c r="E424" s="44"/>
      <c r="F424" s="2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</row>
    <row r="425" spans="1:19" s="6" customFormat="1" ht="12.75" customHeight="1" x14ac:dyDescent="0.2">
      <c r="A425" s="49"/>
      <c r="B425" s="49"/>
      <c r="C425" s="47"/>
      <c r="D425" s="43"/>
      <c r="E425" s="44"/>
      <c r="F425" s="2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</row>
    <row r="426" spans="1:19" s="6" customFormat="1" ht="12.75" customHeight="1" x14ac:dyDescent="0.2">
      <c r="A426" s="49"/>
      <c r="B426" s="49"/>
      <c r="C426" s="47"/>
      <c r="D426" s="43"/>
      <c r="E426" s="44"/>
      <c r="F426" s="2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</row>
    <row r="427" spans="1:19" s="6" customFormat="1" ht="12.75" customHeight="1" x14ac:dyDescent="0.2">
      <c r="A427" s="49"/>
      <c r="B427" s="49"/>
      <c r="C427" s="47"/>
      <c r="D427" s="43"/>
      <c r="E427" s="44"/>
      <c r="F427" s="2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</row>
    <row r="428" spans="1:19" s="6" customFormat="1" ht="12.75" customHeight="1" x14ac:dyDescent="0.2">
      <c r="A428" s="49"/>
      <c r="B428" s="49"/>
      <c r="C428" s="47"/>
      <c r="D428" s="43"/>
      <c r="E428" s="44"/>
      <c r="F428" s="2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</row>
    <row r="429" spans="1:19" s="6" customFormat="1" ht="12.75" customHeight="1" x14ac:dyDescent="0.2">
      <c r="A429" s="49"/>
      <c r="B429" s="49"/>
      <c r="C429" s="47"/>
      <c r="D429" s="43"/>
      <c r="E429" s="44"/>
      <c r="F429" s="2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</row>
    <row r="430" spans="1:19" s="6" customFormat="1" ht="12.75" customHeight="1" x14ac:dyDescent="0.2">
      <c r="A430" s="49"/>
      <c r="B430" s="49"/>
      <c r="C430" s="47"/>
      <c r="D430" s="43"/>
      <c r="E430" s="44"/>
      <c r="F430" s="2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</row>
    <row r="431" spans="1:19" s="6" customFormat="1" ht="12.75" customHeight="1" x14ac:dyDescent="0.2">
      <c r="A431" s="49"/>
      <c r="B431" s="49"/>
      <c r="C431" s="47"/>
      <c r="D431" s="43"/>
      <c r="E431" s="44"/>
      <c r="F431" s="2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</row>
    <row r="432" spans="1:19" s="6" customFormat="1" ht="12.75" customHeight="1" x14ac:dyDescent="0.2">
      <c r="A432" s="11"/>
      <c r="B432" s="11"/>
      <c r="C432" s="47"/>
      <c r="D432" s="10"/>
      <c r="E432" s="9"/>
      <c r="F432" s="7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</row>
    <row r="433" spans="1:19" s="6" customFormat="1" ht="12.75" customHeight="1" x14ac:dyDescent="0.2">
      <c r="A433" s="49"/>
      <c r="B433" s="49"/>
      <c r="C433" s="47"/>
      <c r="D433" s="43"/>
      <c r="E433" s="4"/>
      <c r="F433" s="7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</row>
    <row r="434" spans="1:19" s="6" customFormat="1" ht="12.75" customHeight="1" x14ac:dyDescent="0.2">
      <c r="A434" s="49"/>
      <c r="B434" s="49"/>
      <c r="C434" s="8"/>
      <c r="D434" s="43"/>
      <c r="F434" s="7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</row>
    <row r="435" spans="1:19" s="6" customFormat="1" ht="12.75" customHeight="1" x14ac:dyDescent="0.2">
      <c r="A435" s="49"/>
      <c r="B435" s="49"/>
      <c r="C435" s="47"/>
      <c r="D435" s="43"/>
      <c r="E435" s="44"/>
      <c r="F435" s="7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</row>
    <row r="436" spans="1:19" s="6" customFormat="1" ht="12.75" customHeight="1" x14ac:dyDescent="0.2">
      <c r="A436" s="49"/>
      <c r="B436" s="49"/>
      <c r="C436" s="47"/>
      <c r="D436" s="43"/>
      <c r="E436" s="44"/>
      <c r="F436" s="7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</row>
    <row r="437" spans="1:19" s="6" customFormat="1" ht="12.75" customHeight="1" x14ac:dyDescent="0.2">
      <c r="A437" s="49"/>
      <c r="B437" s="49"/>
      <c r="C437" s="47"/>
      <c r="D437" s="43"/>
      <c r="E437" s="44"/>
      <c r="F437" s="2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</row>
    <row r="438" spans="1:19" s="6" customFormat="1" ht="12.75" customHeight="1" x14ac:dyDescent="0.2">
      <c r="A438" s="49"/>
      <c r="B438" s="49"/>
      <c r="C438" s="47"/>
      <c r="D438" s="43"/>
      <c r="E438" s="44"/>
      <c r="F438" s="2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</row>
    <row r="439" spans="1:19" s="6" customFormat="1" ht="12.75" customHeight="1" x14ac:dyDescent="0.2">
      <c r="A439" s="49"/>
      <c r="B439" s="49"/>
      <c r="C439" s="47"/>
      <c r="D439" s="43"/>
      <c r="E439" s="44"/>
      <c r="F439" s="2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</row>
    <row r="440" spans="1:19" s="6" customFormat="1" ht="12.75" customHeight="1" x14ac:dyDescent="0.2">
      <c r="A440" s="49"/>
      <c r="B440" s="49"/>
      <c r="C440" s="47"/>
      <c r="D440" s="43"/>
      <c r="E440" s="44"/>
      <c r="F440" s="2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</row>
    <row r="441" spans="1:19" s="6" customFormat="1" ht="12.75" customHeight="1" x14ac:dyDescent="0.2">
      <c r="A441" s="49"/>
      <c r="B441" s="49"/>
      <c r="C441" s="47"/>
      <c r="D441" s="43"/>
      <c r="E441" s="44"/>
      <c r="F441" s="2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</row>
    <row r="442" spans="1:19" s="6" customFormat="1" ht="12.75" customHeight="1" x14ac:dyDescent="0.2">
      <c r="A442" s="49"/>
      <c r="B442" s="49"/>
      <c r="C442" s="47"/>
      <c r="D442" s="43"/>
      <c r="E442" s="44"/>
      <c r="F442" s="2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</row>
    <row r="443" spans="1:19" s="6" customFormat="1" ht="12.75" customHeight="1" x14ac:dyDescent="0.2">
      <c r="A443" s="49"/>
      <c r="B443" s="49"/>
      <c r="C443" s="47"/>
      <c r="D443" s="43"/>
      <c r="E443" s="44"/>
      <c r="F443" s="2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</row>
    <row r="444" spans="1:19" s="6" customFormat="1" ht="12.75" customHeight="1" x14ac:dyDescent="0.2">
      <c r="A444" s="49"/>
      <c r="B444" s="49"/>
      <c r="C444" s="47"/>
      <c r="D444" s="43"/>
      <c r="E444" s="44"/>
      <c r="F444" s="2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</row>
    <row r="445" spans="1:19" s="6" customFormat="1" ht="12.75" customHeight="1" x14ac:dyDescent="0.2">
      <c r="A445" s="49"/>
      <c r="B445" s="49"/>
      <c r="C445" s="47"/>
      <c r="D445" s="43"/>
      <c r="E445" s="44"/>
      <c r="F445" s="2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</row>
    <row r="446" spans="1:19" s="6" customFormat="1" ht="12.75" customHeight="1" x14ac:dyDescent="0.2">
      <c r="A446" s="49"/>
      <c r="B446" s="49"/>
      <c r="C446" s="47"/>
      <c r="D446" s="43"/>
      <c r="E446" s="44"/>
      <c r="F446" s="2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</row>
    <row r="447" spans="1:19" s="6" customFormat="1" ht="12.75" customHeight="1" x14ac:dyDescent="0.2">
      <c r="A447" s="49"/>
      <c r="B447" s="49"/>
      <c r="C447" s="47"/>
      <c r="D447" s="43"/>
      <c r="E447" s="44"/>
      <c r="F447" s="2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</row>
    <row r="448" spans="1:19" s="6" customFormat="1" ht="12.75" customHeight="1" x14ac:dyDescent="0.2">
      <c r="A448" s="49"/>
      <c r="B448" s="49"/>
      <c r="C448" s="47"/>
      <c r="D448" s="43"/>
      <c r="E448" s="44"/>
      <c r="F448" s="2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</row>
    <row r="449" spans="1:19" s="6" customFormat="1" ht="12.75" customHeight="1" x14ac:dyDescent="0.2">
      <c r="A449" s="49"/>
      <c r="B449" s="49"/>
      <c r="C449" s="47"/>
      <c r="D449" s="43"/>
      <c r="E449" s="44"/>
      <c r="F449" s="2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</row>
    <row r="450" spans="1:19" s="6" customFormat="1" ht="12.75" customHeight="1" x14ac:dyDescent="0.2">
      <c r="A450" s="49"/>
      <c r="B450" s="49"/>
      <c r="C450" s="47"/>
      <c r="D450" s="43"/>
      <c r="E450" s="44"/>
      <c r="F450" s="2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</row>
    <row r="451" spans="1:19" s="6" customFormat="1" ht="12.75" customHeight="1" x14ac:dyDescent="0.2">
      <c r="A451" s="49"/>
      <c r="B451" s="49"/>
      <c r="C451" s="47"/>
      <c r="D451" s="43"/>
      <c r="E451" s="44"/>
      <c r="F451" s="2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</row>
    <row r="452" spans="1:19" s="6" customFormat="1" ht="12.75" customHeight="1" x14ac:dyDescent="0.2">
      <c r="A452" s="49"/>
      <c r="B452" s="49"/>
      <c r="C452" s="47"/>
      <c r="D452" s="43"/>
      <c r="E452" s="44"/>
      <c r="F452" s="2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</row>
    <row r="453" spans="1:19" s="6" customFormat="1" ht="12.75" customHeight="1" x14ac:dyDescent="0.2">
      <c r="A453" s="49"/>
      <c r="B453" s="49"/>
      <c r="C453" s="47"/>
      <c r="D453" s="43"/>
      <c r="E453" s="44"/>
      <c r="F453" s="2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</row>
    <row r="454" spans="1:19" s="6" customFormat="1" ht="12.75" customHeight="1" x14ac:dyDescent="0.2">
      <c r="A454" s="49"/>
      <c r="B454" s="49"/>
      <c r="C454" s="47"/>
      <c r="D454" s="43"/>
      <c r="E454" s="44"/>
      <c r="F454" s="2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</row>
    <row r="455" spans="1:19" s="6" customFormat="1" ht="12.75" customHeight="1" x14ac:dyDescent="0.2">
      <c r="A455" s="49"/>
      <c r="B455" s="49"/>
      <c r="C455" s="47"/>
      <c r="D455" s="43"/>
      <c r="E455" s="44"/>
      <c r="F455" s="2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</row>
    <row r="456" spans="1:19" s="6" customFormat="1" ht="12.75" customHeight="1" x14ac:dyDescent="0.2">
      <c r="A456" s="49"/>
      <c r="B456" s="49"/>
      <c r="C456" s="47"/>
      <c r="D456" s="43"/>
      <c r="E456" s="44"/>
      <c r="F456" s="2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</row>
    <row r="457" spans="1:19" s="6" customFormat="1" ht="12.75" customHeight="1" x14ac:dyDescent="0.2">
      <c r="A457" s="49"/>
      <c r="B457" s="49"/>
      <c r="C457" s="47"/>
      <c r="D457" s="43"/>
      <c r="E457" s="44"/>
      <c r="F457" s="2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</row>
    <row r="458" spans="1:19" s="6" customFormat="1" ht="12.75" customHeight="1" x14ac:dyDescent="0.2">
      <c r="A458" s="49"/>
      <c r="B458" s="49"/>
      <c r="C458" s="47"/>
      <c r="D458" s="43"/>
      <c r="E458" s="44"/>
      <c r="F458" s="2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</row>
    <row r="459" spans="1:19" s="6" customFormat="1" ht="12.75" customHeight="1" x14ac:dyDescent="0.2">
      <c r="A459" s="49"/>
      <c r="B459" s="49"/>
      <c r="C459" s="47"/>
      <c r="D459" s="43"/>
      <c r="E459" s="44"/>
      <c r="F459" s="2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</row>
    <row r="460" spans="1:19" s="6" customFormat="1" ht="12.75" customHeight="1" x14ac:dyDescent="0.2">
      <c r="A460" s="49"/>
      <c r="B460" s="49"/>
      <c r="C460" s="47"/>
      <c r="D460" s="43"/>
      <c r="E460" s="44"/>
      <c r="F460" s="2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</row>
    <row r="461" spans="1:19" s="6" customFormat="1" ht="12.75" customHeight="1" x14ac:dyDescent="0.2">
      <c r="A461" s="49"/>
      <c r="B461" s="49"/>
      <c r="C461" s="47"/>
      <c r="D461" s="43"/>
      <c r="E461" s="44"/>
      <c r="F461" s="2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</row>
    <row r="462" spans="1:19" s="6" customFormat="1" ht="12.75" customHeight="1" x14ac:dyDescent="0.2">
      <c r="A462" s="49"/>
      <c r="B462" s="49"/>
      <c r="C462" s="47"/>
      <c r="D462" s="43"/>
      <c r="E462" s="44"/>
      <c r="F462" s="2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</row>
    <row r="463" spans="1:19" s="6" customFormat="1" ht="12.75" customHeight="1" x14ac:dyDescent="0.2">
      <c r="A463" s="49"/>
      <c r="B463" s="49"/>
      <c r="C463" s="47"/>
      <c r="D463" s="43"/>
      <c r="E463" s="44"/>
      <c r="F463" s="2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</row>
    <row r="464" spans="1:19" s="6" customFormat="1" ht="12.75" customHeight="1" x14ac:dyDescent="0.2">
      <c r="A464" s="49"/>
      <c r="B464" s="49"/>
      <c r="C464" s="47"/>
      <c r="D464" s="43"/>
      <c r="E464" s="44"/>
      <c r="F464" s="2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</row>
    <row r="465" spans="1:19" s="6" customFormat="1" ht="12.75" customHeight="1" x14ac:dyDescent="0.2">
      <c r="A465" s="49"/>
      <c r="B465" s="49"/>
      <c r="C465" s="47"/>
      <c r="D465" s="43"/>
      <c r="E465" s="44"/>
      <c r="F465" s="2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</row>
    <row r="466" spans="1:19" s="6" customFormat="1" ht="12.75" customHeight="1" x14ac:dyDescent="0.2">
      <c r="A466" s="49"/>
      <c r="B466" s="49"/>
      <c r="C466" s="47"/>
      <c r="D466" s="43"/>
      <c r="E466" s="44"/>
      <c r="F466" s="2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</row>
    <row r="467" spans="1:19" s="6" customFormat="1" ht="12.75" customHeight="1" x14ac:dyDescent="0.2">
      <c r="A467" s="49"/>
      <c r="B467" s="49"/>
      <c r="C467" s="47"/>
      <c r="D467" s="43"/>
      <c r="E467" s="44"/>
      <c r="F467" s="2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</row>
    <row r="468" spans="1:19" s="6" customFormat="1" ht="12.75" customHeight="1" x14ac:dyDescent="0.2">
      <c r="A468" s="49"/>
      <c r="B468" s="49"/>
      <c r="C468" s="47"/>
      <c r="D468" s="43"/>
      <c r="E468" s="44"/>
      <c r="F468" s="2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</row>
    <row r="469" spans="1:19" s="6" customFormat="1" ht="12.75" customHeight="1" x14ac:dyDescent="0.2">
      <c r="A469" s="49"/>
      <c r="B469" s="49"/>
      <c r="C469" s="47"/>
      <c r="D469" s="43"/>
      <c r="E469" s="44"/>
      <c r="F469" s="2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</row>
    <row r="470" spans="1:19" s="6" customFormat="1" ht="12.75" customHeight="1" x14ac:dyDescent="0.2">
      <c r="A470" s="49"/>
      <c r="B470" s="49"/>
      <c r="C470" s="47"/>
      <c r="D470" s="43"/>
      <c r="E470" s="44"/>
      <c r="F470" s="2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</row>
    <row r="471" spans="1:19" s="6" customFormat="1" ht="12.75" customHeight="1" x14ac:dyDescent="0.2">
      <c r="A471" s="49"/>
      <c r="B471" s="49"/>
      <c r="C471" s="47"/>
      <c r="D471" s="43"/>
      <c r="E471" s="44"/>
      <c r="F471" s="2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</row>
    <row r="472" spans="1:19" s="6" customFormat="1" ht="12.75" customHeight="1" x14ac:dyDescent="0.2">
      <c r="A472" s="49"/>
      <c r="B472" s="49"/>
      <c r="C472" s="47"/>
      <c r="D472" s="43"/>
      <c r="E472" s="44"/>
      <c r="F472" s="2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</row>
    <row r="473" spans="1:19" s="6" customFormat="1" ht="12.75" customHeight="1" x14ac:dyDescent="0.2">
      <c r="A473" s="49"/>
      <c r="B473" s="49"/>
      <c r="C473" s="47"/>
      <c r="D473" s="43"/>
      <c r="E473" s="44"/>
      <c r="F473" s="2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</row>
    <row r="474" spans="1:19" s="6" customFormat="1" ht="12.75" customHeight="1" x14ac:dyDescent="0.2">
      <c r="A474" s="49"/>
      <c r="B474" s="49"/>
      <c r="C474" s="47"/>
      <c r="D474" s="43"/>
      <c r="E474" s="44"/>
      <c r="F474" s="2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</row>
    <row r="475" spans="1:19" s="6" customFormat="1" ht="12.75" customHeight="1" x14ac:dyDescent="0.2">
      <c r="A475" s="49"/>
      <c r="B475" s="49"/>
      <c r="C475" s="47"/>
      <c r="D475" s="43"/>
      <c r="E475" s="44"/>
      <c r="F475" s="2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</row>
    <row r="476" spans="1:19" s="6" customFormat="1" ht="12.75" customHeight="1" x14ac:dyDescent="0.2">
      <c r="A476" s="49"/>
      <c r="B476" s="49"/>
      <c r="C476" s="47"/>
      <c r="D476" s="43"/>
      <c r="E476" s="44"/>
      <c r="F476" s="2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</row>
    <row r="477" spans="1:19" s="6" customFormat="1" ht="12.75" customHeight="1" x14ac:dyDescent="0.2">
      <c r="A477" s="49"/>
      <c r="B477" s="49"/>
      <c r="C477" s="47"/>
      <c r="D477" s="43"/>
      <c r="E477" s="44"/>
      <c r="F477" s="2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</row>
    <row r="478" spans="1:19" s="6" customFormat="1" ht="12.75" customHeight="1" x14ac:dyDescent="0.2">
      <c r="A478" s="49"/>
      <c r="B478" s="49"/>
      <c r="C478" s="47"/>
      <c r="D478" s="43"/>
      <c r="E478" s="44"/>
      <c r="F478" s="2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</row>
    <row r="479" spans="1:19" s="6" customFormat="1" ht="12.75" customHeight="1" x14ac:dyDescent="0.2">
      <c r="A479" s="49"/>
      <c r="B479" s="49"/>
      <c r="C479" s="47"/>
      <c r="D479" s="43"/>
      <c r="E479" s="44"/>
      <c r="F479" s="2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</row>
    <row r="480" spans="1:19" s="6" customFormat="1" ht="12.75" customHeight="1" x14ac:dyDescent="0.2">
      <c r="A480" s="49"/>
      <c r="B480" s="49"/>
      <c r="C480" s="47"/>
      <c r="D480" s="43"/>
      <c r="E480" s="44"/>
      <c r="F480" s="2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</row>
    <row r="481" spans="1:19" s="6" customFormat="1" ht="12.75" customHeight="1" x14ac:dyDescent="0.2">
      <c r="A481" s="49"/>
      <c r="B481" s="49"/>
      <c r="C481" s="47"/>
      <c r="D481" s="43"/>
      <c r="E481" s="44"/>
      <c r="F481" s="2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</row>
    <row r="482" spans="1:19" s="6" customFormat="1" ht="12.75" customHeight="1" x14ac:dyDescent="0.2">
      <c r="A482" s="49"/>
      <c r="B482" s="49"/>
      <c r="C482" s="47"/>
      <c r="D482" s="43"/>
      <c r="E482" s="44"/>
      <c r="F482" s="2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</row>
    <row r="483" spans="1:19" s="6" customFormat="1" ht="12.75" customHeight="1" x14ac:dyDescent="0.2">
      <c r="A483" s="49"/>
      <c r="B483" s="49"/>
      <c r="C483" s="47"/>
      <c r="D483" s="43"/>
      <c r="E483" s="44"/>
      <c r="F483" s="2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</row>
    <row r="484" spans="1:19" ht="12.75" customHeight="1" x14ac:dyDescent="0.2">
      <c r="E484" s="5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</row>
    <row r="485" spans="1:19" ht="12.75" customHeight="1" x14ac:dyDescent="0.2">
      <c r="E485" s="44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</row>
    <row r="486" spans="1:19" ht="12.75" customHeight="1" x14ac:dyDescent="0.2">
      <c r="A486" s="48"/>
      <c r="B486" s="48"/>
      <c r="C486" s="1"/>
      <c r="D486" s="1"/>
      <c r="E486" s="44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</row>
    <row r="487" spans="1:19" ht="12.75" customHeight="1" x14ac:dyDescent="0.2">
      <c r="A487" s="48"/>
      <c r="B487" s="48"/>
      <c r="C487" s="1"/>
      <c r="D487" s="1"/>
      <c r="E487" s="44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</row>
    <row r="488" spans="1:19" ht="12.75" customHeight="1" x14ac:dyDescent="0.2">
      <c r="A488" s="48"/>
      <c r="B488" s="48"/>
      <c r="C488" s="1"/>
      <c r="D488" s="1"/>
      <c r="E488" s="44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</row>
    <row r="489" spans="1:19" ht="12.75" customHeight="1" x14ac:dyDescent="0.2">
      <c r="A489" s="48"/>
      <c r="B489" s="48"/>
      <c r="C489" s="1"/>
      <c r="D489" s="1"/>
      <c r="E489" s="44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</row>
    <row r="490" spans="1:19" ht="12.75" customHeight="1" x14ac:dyDescent="0.2">
      <c r="A490" s="48"/>
      <c r="B490" s="48"/>
      <c r="C490" s="1"/>
      <c r="D490" s="1"/>
      <c r="E490" s="44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</row>
    <row r="491" spans="1:19" ht="12.75" customHeight="1" x14ac:dyDescent="0.2">
      <c r="A491" s="48"/>
      <c r="B491" s="48"/>
      <c r="C491" s="1"/>
      <c r="D491" s="1"/>
      <c r="E491" s="44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</row>
    <row r="492" spans="1:19" ht="12.75" customHeight="1" x14ac:dyDescent="0.2">
      <c r="A492" s="48"/>
      <c r="B492" s="48"/>
      <c r="C492" s="1"/>
      <c r="D492" s="1"/>
      <c r="E492" s="44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</row>
    <row r="493" spans="1:19" ht="12.75" customHeight="1" x14ac:dyDescent="0.2">
      <c r="A493" s="48"/>
      <c r="B493" s="48"/>
      <c r="C493" s="1"/>
      <c r="D493" s="1"/>
      <c r="E493" s="44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</row>
    <row r="494" spans="1:19" ht="12.75" customHeight="1" x14ac:dyDescent="0.2">
      <c r="A494" s="48"/>
      <c r="B494" s="48"/>
      <c r="C494" s="1"/>
      <c r="D494" s="1"/>
      <c r="E494" s="44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</row>
    <row r="495" spans="1:19" ht="12.75" customHeight="1" x14ac:dyDescent="0.2">
      <c r="A495" s="48"/>
      <c r="B495" s="48"/>
      <c r="C495" s="1"/>
      <c r="D495" s="1"/>
      <c r="E495" s="44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</row>
    <row r="496" spans="1:19" ht="12.75" customHeight="1" x14ac:dyDescent="0.2">
      <c r="A496" s="48"/>
      <c r="B496" s="48"/>
      <c r="C496" s="1"/>
      <c r="D496" s="1"/>
      <c r="E496" s="44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</row>
    <row r="497" spans="1:19" ht="12.75" customHeight="1" x14ac:dyDescent="0.2">
      <c r="A497" s="48"/>
      <c r="B497" s="48"/>
      <c r="C497" s="1"/>
      <c r="D497" s="1"/>
      <c r="E497" s="44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</row>
    <row r="498" spans="1:19" ht="12.75" customHeight="1" x14ac:dyDescent="0.2">
      <c r="A498" s="48"/>
      <c r="B498" s="48"/>
      <c r="C498" s="1"/>
      <c r="D498" s="1"/>
      <c r="E498" s="44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</row>
    <row r="499" spans="1:19" ht="12.75" customHeight="1" x14ac:dyDescent="0.2">
      <c r="A499" s="48"/>
      <c r="B499" s="48"/>
      <c r="C499" s="1"/>
      <c r="D499" s="1"/>
      <c r="E499" s="44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</row>
    <row r="500" spans="1:19" ht="12.75" customHeight="1" x14ac:dyDescent="0.2">
      <c r="A500" s="48"/>
      <c r="B500" s="48"/>
      <c r="C500" s="1"/>
      <c r="D500" s="1"/>
      <c r="E500" s="44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</row>
    <row r="501" spans="1:19" ht="12.75" customHeight="1" x14ac:dyDescent="0.2">
      <c r="A501" s="48"/>
      <c r="B501" s="48"/>
      <c r="C501" s="1"/>
      <c r="D501" s="1"/>
      <c r="E501" s="44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</row>
    <row r="502" spans="1:19" ht="12.75" customHeight="1" x14ac:dyDescent="0.2">
      <c r="A502" s="48"/>
      <c r="B502" s="48"/>
      <c r="C502" s="1"/>
      <c r="D502" s="1"/>
      <c r="E502" s="44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</row>
    <row r="503" spans="1:19" ht="12.75" customHeight="1" x14ac:dyDescent="0.2">
      <c r="A503" s="48"/>
      <c r="B503" s="48"/>
      <c r="C503" s="1"/>
      <c r="D503" s="1"/>
      <c r="E503" s="44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</row>
    <row r="504" spans="1:19" ht="12.75" customHeight="1" x14ac:dyDescent="0.2">
      <c r="A504" s="48"/>
      <c r="B504" s="48"/>
      <c r="C504" s="1"/>
      <c r="D504" s="1"/>
      <c r="E504" s="44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</row>
    <row r="505" spans="1:19" ht="12.75" customHeight="1" x14ac:dyDescent="0.2">
      <c r="A505" s="48"/>
      <c r="B505" s="48"/>
      <c r="C505" s="1"/>
      <c r="D505" s="1"/>
      <c r="E505" s="5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</row>
    <row r="506" spans="1:19" ht="12.75" customHeight="1" x14ac:dyDescent="0.2">
      <c r="A506" s="48"/>
      <c r="B506" s="48"/>
      <c r="C506" s="1"/>
      <c r="D506" s="1"/>
      <c r="E506" s="44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</row>
    <row r="507" spans="1:19" ht="12.75" customHeight="1" x14ac:dyDescent="0.2">
      <c r="A507" s="48"/>
      <c r="B507" s="48"/>
      <c r="C507" s="1"/>
      <c r="D507" s="1"/>
      <c r="E507" s="44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</row>
    <row r="508" spans="1:19" ht="12.75" customHeight="1" x14ac:dyDescent="0.2">
      <c r="A508" s="48"/>
      <c r="B508" s="48"/>
      <c r="C508" s="1"/>
      <c r="D508" s="1"/>
      <c r="E508" s="44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</row>
    <row r="509" spans="1:19" ht="12.75" customHeight="1" x14ac:dyDescent="0.2">
      <c r="A509" s="48"/>
      <c r="B509" s="48"/>
      <c r="C509" s="1"/>
      <c r="D509" s="1"/>
      <c r="E509" s="44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</row>
    <row r="510" spans="1:19" ht="12.75" customHeight="1" x14ac:dyDescent="0.2">
      <c r="A510" s="48"/>
      <c r="B510" s="48"/>
      <c r="C510" s="1"/>
      <c r="D510" s="1"/>
      <c r="E510" s="44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</row>
    <row r="511" spans="1:19" ht="12.75" customHeight="1" x14ac:dyDescent="0.2">
      <c r="A511" s="48"/>
      <c r="B511" s="48"/>
      <c r="C511" s="1"/>
      <c r="D511" s="1"/>
      <c r="E511" s="44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</row>
    <row r="512" spans="1:19" ht="12.75" customHeight="1" x14ac:dyDescent="0.2">
      <c r="A512" s="48"/>
      <c r="B512" s="48"/>
      <c r="C512" s="1"/>
      <c r="D512" s="1"/>
      <c r="E512" s="44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</row>
    <row r="513" spans="1:19" ht="12.75" customHeight="1" x14ac:dyDescent="0.2">
      <c r="A513" s="48"/>
      <c r="B513" s="48"/>
      <c r="C513" s="1"/>
      <c r="D513" s="1"/>
      <c r="E513" s="44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</row>
    <row r="514" spans="1:19" ht="12.75" customHeight="1" x14ac:dyDescent="0.2">
      <c r="A514" s="48"/>
      <c r="B514" s="48"/>
      <c r="C514" s="1"/>
      <c r="D514" s="1"/>
      <c r="E514" s="44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</row>
    <row r="515" spans="1:19" ht="12.75" customHeight="1" x14ac:dyDescent="0.2">
      <c r="A515" s="48"/>
      <c r="B515" s="48"/>
      <c r="C515" s="1"/>
      <c r="D515" s="1"/>
      <c r="E515" s="44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</row>
    <row r="516" spans="1:19" ht="12.75" customHeight="1" x14ac:dyDescent="0.2">
      <c r="A516" s="48"/>
      <c r="B516" s="48"/>
      <c r="C516" s="1"/>
      <c r="D516" s="1"/>
      <c r="E516" s="44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</row>
    <row r="517" spans="1:19" ht="12.75" customHeight="1" x14ac:dyDescent="0.2">
      <c r="A517" s="48"/>
      <c r="B517" s="48"/>
      <c r="C517" s="1"/>
      <c r="D517" s="1"/>
      <c r="E517" s="44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</row>
    <row r="518" spans="1:19" ht="12.75" customHeight="1" x14ac:dyDescent="0.2">
      <c r="A518" s="48"/>
      <c r="B518" s="48"/>
      <c r="C518" s="1"/>
      <c r="D518" s="1"/>
      <c r="E518" s="44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</row>
    <row r="519" spans="1:19" ht="12.75" customHeight="1" x14ac:dyDescent="0.2">
      <c r="A519" s="48"/>
      <c r="B519" s="48"/>
      <c r="C519" s="1"/>
      <c r="D519" s="1"/>
      <c r="E519" s="44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</row>
    <row r="520" spans="1:19" ht="12.75" customHeight="1" x14ac:dyDescent="0.2">
      <c r="A520" s="48"/>
      <c r="B520" s="48"/>
      <c r="C520" s="1"/>
      <c r="D520" s="1"/>
      <c r="E520" s="44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</row>
    <row r="521" spans="1:19" ht="12.75" customHeight="1" x14ac:dyDescent="0.2">
      <c r="A521" s="48"/>
      <c r="B521" s="48"/>
      <c r="C521" s="1"/>
      <c r="D521" s="1"/>
      <c r="E521" s="44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</row>
    <row r="522" spans="1:19" ht="12.75" customHeight="1" x14ac:dyDescent="0.2">
      <c r="A522" s="48"/>
      <c r="B522" s="48"/>
      <c r="C522" s="1"/>
      <c r="D522" s="1"/>
      <c r="E522" s="44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</row>
    <row r="523" spans="1:19" ht="12.75" customHeight="1" x14ac:dyDescent="0.2">
      <c r="A523" s="48"/>
      <c r="B523" s="48"/>
      <c r="C523" s="1"/>
      <c r="D523" s="1"/>
      <c r="E523" s="44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</row>
    <row r="524" spans="1:19" ht="12.75" customHeight="1" x14ac:dyDescent="0.2">
      <c r="A524" s="48"/>
      <c r="B524" s="48"/>
      <c r="C524" s="1"/>
      <c r="D524" s="1"/>
      <c r="E524" s="44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</row>
    <row r="525" spans="1:19" ht="12.75" customHeight="1" x14ac:dyDescent="0.2">
      <c r="A525" s="48"/>
      <c r="B525" s="48"/>
      <c r="C525" s="1"/>
      <c r="D525" s="1"/>
      <c r="E525" s="44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</row>
    <row r="526" spans="1:19" ht="12.75" customHeight="1" x14ac:dyDescent="0.2">
      <c r="A526" s="48"/>
      <c r="B526" s="48"/>
      <c r="C526" s="1"/>
      <c r="D526" s="1"/>
      <c r="E526" s="44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</row>
    <row r="527" spans="1:19" ht="12.75" customHeight="1" x14ac:dyDescent="0.2">
      <c r="A527" s="48"/>
      <c r="B527" s="48"/>
      <c r="C527" s="1"/>
      <c r="D527" s="1"/>
      <c r="E527" s="44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</row>
    <row r="528" spans="1:19" ht="12.75" customHeight="1" x14ac:dyDescent="0.2">
      <c r="A528" s="48"/>
      <c r="B528" s="48"/>
      <c r="C528" s="1"/>
      <c r="D528" s="1"/>
      <c r="E528" s="44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</row>
    <row r="529" spans="1:19" ht="12.75" customHeight="1" x14ac:dyDescent="0.2">
      <c r="A529" s="48"/>
      <c r="B529" s="48"/>
      <c r="C529" s="1"/>
      <c r="D529" s="1"/>
      <c r="E529" s="44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</row>
    <row r="530" spans="1:19" ht="12.75" customHeight="1" x14ac:dyDescent="0.2">
      <c r="A530" s="48"/>
      <c r="B530" s="48"/>
      <c r="C530" s="1"/>
      <c r="D530" s="1"/>
      <c r="E530" s="4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</row>
    <row r="531" spans="1:19" ht="12.75" customHeight="1" x14ac:dyDescent="0.2">
      <c r="A531" s="48"/>
      <c r="B531" s="48"/>
      <c r="C531" s="1"/>
      <c r="D531" s="1"/>
      <c r="E531" s="44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</row>
    <row r="532" spans="1:19" ht="12.75" customHeight="1" x14ac:dyDescent="0.2">
      <c r="A532" s="48"/>
      <c r="B532" s="48"/>
      <c r="C532" s="1"/>
      <c r="D532" s="1"/>
      <c r="E532" s="44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</row>
    <row r="533" spans="1:19" ht="12.75" customHeight="1" x14ac:dyDescent="0.2">
      <c r="A533" s="48"/>
      <c r="B533" s="48"/>
      <c r="C533" s="1"/>
      <c r="D533" s="1"/>
      <c r="E533" s="44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</row>
    <row r="534" spans="1:19" ht="12.75" customHeight="1" x14ac:dyDescent="0.2">
      <c r="A534" s="48"/>
      <c r="B534" s="48"/>
      <c r="C534" s="1"/>
      <c r="D534" s="1"/>
      <c r="E534" s="44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</row>
    <row r="535" spans="1:19" ht="12.75" customHeight="1" x14ac:dyDescent="0.2">
      <c r="A535" s="48"/>
      <c r="B535" s="48"/>
      <c r="C535" s="1"/>
      <c r="D535" s="1"/>
      <c r="E535" s="44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</row>
    <row r="536" spans="1:19" ht="12.75" customHeight="1" x14ac:dyDescent="0.2">
      <c r="A536" s="48"/>
      <c r="B536" s="48"/>
      <c r="C536" s="1"/>
      <c r="D536" s="1"/>
      <c r="E536" s="44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</row>
    <row r="537" spans="1:19" ht="12.75" customHeight="1" x14ac:dyDescent="0.2">
      <c r="A537" s="48"/>
      <c r="B537" s="48"/>
      <c r="C537" s="1"/>
      <c r="D537" s="1"/>
      <c r="E537" s="44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</row>
    <row r="538" spans="1:19" ht="12.75" customHeight="1" x14ac:dyDescent="0.2">
      <c r="A538" s="48"/>
      <c r="B538" s="48"/>
      <c r="C538" s="1"/>
      <c r="D538" s="1"/>
      <c r="E538" s="44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</row>
    <row r="539" spans="1:19" ht="12.75" customHeight="1" x14ac:dyDescent="0.2">
      <c r="A539" s="48"/>
      <c r="B539" s="48"/>
      <c r="C539" s="1"/>
      <c r="D539" s="1"/>
      <c r="E539" s="44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</row>
    <row r="540" spans="1:19" ht="12.75" customHeight="1" x14ac:dyDescent="0.2">
      <c r="A540" s="48"/>
      <c r="B540" s="48"/>
      <c r="C540" s="1"/>
      <c r="D540" s="1"/>
      <c r="E540" s="44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</row>
    <row r="541" spans="1:19" ht="12.75" customHeight="1" x14ac:dyDescent="0.2">
      <c r="A541" s="48"/>
      <c r="B541" s="48"/>
      <c r="C541" s="1"/>
      <c r="D541" s="1"/>
      <c r="E541" s="44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</row>
    <row r="542" spans="1:19" ht="12.75" customHeight="1" x14ac:dyDescent="0.2">
      <c r="A542" s="48"/>
      <c r="B542" s="48"/>
      <c r="C542" s="1"/>
      <c r="D542" s="1"/>
      <c r="E542" s="44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</row>
    <row r="543" spans="1:19" ht="12.75" customHeight="1" x14ac:dyDescent="0.2">
      <c r="A543" s="48"/>
      <c r="B543" s="48"/>
      <c r="C543" s="1"/>
      <c r="D543" s="1"/>
      <c r="E543" s="44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</row>
    <row r="544" spans="1:19" ht="12.75" customHeight="1" x14ac:dyDescent="0.2">
      <c r="A544" s="48"/>
      <c r="B544" s="48"/>
      <c r="C544" s="1"/>
      <c r="D544" s="1"/>
      <c r="E544" s="44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</row>
    <row r="545" spans="1:19" ht="12.75" customHeight="1" x14ac:dyDescent="0.2">
      <c r="A545" s="48"/>
      <c r="B545" s="48"/>
      <c r="C545" s="1"/>
      <c r="D545" s="1"/>
      <c r="E545" s="44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</row>
    <row r="546" spans="1:19" ht="12.75" customHeight="1" x14ac:dyDescent="0.2">
      <c r="A546" s="48"/>
      <c r="B546" s="48"/>
      <c r="C546" s="1"/>
      <c r="D546" s="1"/>
      <c r="E546" s="44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</row>
    <row r="547" spans="1:19" ht="12.75" customHeight="1" x14ac:dyDescent="0.2">
      <c r="A547" s="48"/>
      <c r="B547" s="48"/>
      <c r="C547" s="1"/>
      <c r="D547" s="1"/>
      <c r="E547" s="44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</row>
    <row r="548" spans="1:19" ht="12.75" customHeight="1" x14ac:dyDescent="0.2">
      <c r="A548" s="48"/>
      <c r="B548" s="48"/>
      <c r="C548" s="1"/>
      <c r="D548" s="1"/>
      <c r="E548" s="44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</row>
    <row r="549" spans="1:19" ht="12.75" customHeight="1" x14ac:dyDescent="0.2">
      <c r="A549" s="48"/>
      <c r="B549" s="48"/>
      <c r="C549" s="1"/>
      <c r="D549" s="1"/>
      <c r="E549" s="44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</row>
    <row r="550" spans="1:19" ht="12.75" customHeight="1" x14ac:dyDescent="0.2">
      <c r="A550" s="48"/>
      <c r="B550" s="48"/>
      <c r="C550" s="1"/>
      <c r="D550" s="1"/>
      <c r="E550" s="44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</row>
    <row r="551" spans="1:19" ht="12.75" customHeight="1" x14ac:dyDescent="0.2">
      <c r="A551" s="48"/>
      <c r="B551" s="48"/>
      <c r="C551" s="1"/>
      <c r="D551" s="1"/>
      <c r="E551" s="44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</row>
    <row r="552" spans="1:19" ht="12.75" customHeight="1" x14ac:dyDescent="0.2">
      <c r="A552" s="48"/>
      <c r="B552" s="48"/>
      <c r="C552" s="1"/>
      <c r="D552" s="1"/>
      <c r="E552" s="44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</row>
    <row r="553" spans="1:19" ht="12.75" customHeight="1" x14ac:dyDescent="0.2">
      <c r="A553" s="48"/>
      <c r="B553" s="48"/>
      <c r="C553" s="1"/>
      <c r="D553" s="1"/>
      <c r="E553" s="44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</row>
    <row r="554" spans="1:19" ht="12.75" customHeight="1" x14ac:dyDescent="0.2">
      <c r="A554" s="48"/>
      <c r="B554" s="48"/>
      <c r="C554" s="1"/>
      <c r="D554" s="1"/>
      <c r="E554" s="44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</row>
    <row r="555" spans="1:19" ht="12.75" customHeight="1" x14ac:dyDescent="0.2">
      <c r="A555" s="48"/>
      <c r="B555" s="48"/>
      <c r="C555" s="1"/>
      <c r="D555" s="1"/>
      <c r="E555" s="44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</row>
    <row r="556" spans="1:19" ht="12.75" customHeight="1" x14ac:dyDescent="0.2">
      <c r="A556" s="48"/>
      <c r="B556" s="48"/>
      <c r="C556" s="1"/>
      <c r="D556" s="1"/>
      <c r="E556" s="44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</row>
    <row r="557" spans="1:19" ht="12.75" customHeight="1" x14ac:dyDescent="0.2">
      <c r="A557" s="48"/>
      <c r="B557" s="48"/>
      <c r="C557" s="1"/>
      <c r="D557" s="1"/>
      <c r="E557" s="44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57" fitToHeight="0" orientation="landscape" r:id="rId1"/>
  <headerFooter alignWithMargins="0">
    <oddFooter>&amp;R&amp;"Times New Roman,Bold"&amp;10&amp;A</oddFooter>
  </headerFooter>
  <rowBreaks count="1" manualBreakCount="1">
    <brk id="63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d9be7636abf41d4a54af29b66dcc7ac1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a542988f1c6c408b67b5a46f2d05f02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CA405DD-2533-4973-B441-BB6EB64E5658}">
  <ds:schemaRefs>
    <ds:schemaRef ds:uri="http://schemas.microsoft.com/office/2006/documentManagement/types"/>
    <ds:schemaRef ds:uri="a0e9ca8b-75ec-4480-9079-733c324b2be6"/>
    <ds:schemaRef ds:uri="http://purl.org/dc/elements/1.1/"/>
    <ds:schemaRef ds:uri="95bcd5de-dc08-4713-bfa6-7e467237032b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2537BD-4CB3-4226-A469-551882D5ADAA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5CE24989-123F-48AC-979D-BDB525FDEDB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F4CDCB-E783-4DE5-AAFD-74F9F129C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PCCUA</vt:lpstr>
      <vt:lpstr>PCCUA!Print_Area</vt:lpstr>
      <vt:lpstr>PCCUA!Print_Titles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PCCUA 2015-17</dc:title>
  <dc:creator>CharletteM</dc:creator>
  <cp:lastModifiedBy>Tara Smith</cp:lastModifiedBy>
  <cp:lastPrinted>2016-03-09T20:53:03Z</cp:lastPrinted>
  <dcterms:created xsi:type="dcterms:W3CDTF">2011-09-01T22:56:34Z</dcterms:created>
  <dcterms:modified xsi:type="dcterms:W3CDTF">2016-03-11T22:10:02Z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