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UAFS" sheetId="1" r:id="rId1"/>
  </sheets>
  <definedNames>
    <definedName name="_xlnm.Print_Area" localSheetId="0">UAFS!$A$1:$S$130</definedName>
    <definedName name="_xlnm.Print_Titles" localSheetId="0">UAFS!$4:$8</definedName>
    <definedName name="Z_1F098C89_8750_4024_A10A_C2B20B352106_.wvu.PrintArea" localSheetId="0" hidden="1">UAFS!$A$12:$F$131</definedName>
    <definedName name="Z_1F098C89_8750_4024_A10A_C2B20B352106_.wvu.PrintTitles" localSheetId="0" hidden="1">UAFS!#REF!</definedName>
    <definedName name="Z_67904856_776F_4F70_808F_237ED5FA6EC5_.wvu.Cols" localSheetId="0" hidden="1">UAFS!#REF!</definedName>
    <definedName name="Z_67904856_776F_4F70_808F_237ED5FA6EC5_.wvu.PrintArea" localSheetId="0" hidden="1">UAFS!$A$12:$F$131</definedName>
    <definedName name="Z_67904856_776F_4F70_808F_237ED5FA6EC5_.wvu.PrintTitles" localSheetId="0" hidden="1">UAFS!#REF!</definedName>
    <definedName name="Z_BD0A9A7D_02D8_43CF_A32C_EB045EFCFCA0_.wvu.Cols" localSheetId="0" hidden="1">UAFS!#REF!</definedName>
    <definedName name="Z_BD0A9A7D_02D8_43CF_A32C_EB045EFCFCA0_.wvu.PrintArea" localSheetId="0" hidden="1">UAFS!$A$12:$F$131</definedName>
    <definedName name="Z_BD0A9A7D_02D8_43CF_A32C_EB045EFCFCA0_.wvu.PrintTitles" localSheetId="0" hidden="1">UAFS!#REF!</definedName>
  </definedNames>
  <calcPr calcId="152511" concurrentCalc="0"/>
</workbook>
</file>

<file path=xl/calcChain.xml><?xml version="1.0" encoding="utf-8"?>
<calcChain xmlns="http://schemas.openxmlformats.org/spreadsheetml/2006/main">
  <c r="P120" i="1" l="1"/>
  <c r="P126" i="1"/>
  <c r="P128" i="1"/>
  <c r="P108" i="1"/>
  <c r="P88" i="1"/>
  <c r="P75" i="1"/>
  <c r="P66" i="1"/>
  <c r="P110" i="1"/>
  <c r="P130" i="1"/>
  <c r="N126" i="1"/>
  <c r="N120" i="1"/>
  <c r="N128" i="1"/>
  <c r="N108" i="1"/>
  <c r="N88" i="1"/>
  <c r="N75" i="1"/>
  <c r="N66" i="1"/>
  <c r="N110" i="1"/>
  <c r="N130" i="1"/>
  <c r="M25" i="1"/>
  <c r="O25" i="1"/>
  <c r="M18" i="1"/>
  <c r="O18" i="1"/>
  <c r="M16" i="1"/>
  <c r="O16" i="1"/>
  <c r="R120" i="1"/>
  <c r="R126" i="1"/>
  <c r="R128" i="1"/>
  <c r="L120" i="1"/>
  <c r="L126" i="1"/>
  <c r="L128" i="1"/>
  <c r="J120" i="1"/>
  <c r="J126" i="1"/>
  <c r="J128" i="1"/>
  <c r="H120" i="1"/>
  <c r="H126" i="1"/>
  <c r="H128" i="1"/>
  <c r="F120" i="1"/>
  <c r="F126" i="1"/>
  <c r="F128" i="1"/>
  <c r="R108" i="1"/>
  <c r="R88" i="1"/>
  <c r="R75" i="1"/>
  <c r="R66" i="1"/>
  <c r="R110" i="1"/>
  <c r="L108" i="1"/>
  <c r="L88" i="1"/>
  <c r="L75" i="1"/>
  <c r="L66" i="1"/>
  <c r="L110" i="1"/>
  <c r="J108" i="1"/>
  <c r="J88" i="1"/>
  <c r="J75" i="1"/>
  <c r="J66" i="1"/>
  <c r="J110" i="1"/>
  <c r="H108" i="1"/>
  <c r="H88" i="1"/>
  <c r="H75" i="1"/>
  <c r="H66" i="1"/>
  <c r="H110" i="1"/>
  <c r="F108" i="1"/>
  <c r="F88" i="1"/>
  <c r="F75" i="1"/>
  <c r="F66" i="1"/>
  <c r="F110" i="1"/>
  <c r="M36" i="1"/>
  <c r="O36" i="1"/>
  <c r="M125" i="1"/>
  <c r="O125" i="1"/>
  <c r="M124" i="1"/>
  <c r="O124" i="1"/>
  <c r="M119" i="1"/>
  <c r="O119" i="1"/>
  <c r="M118" i="1"/>
  <c r="O118" i="1"/>
  <c r="M117" i="1"/>
  <c r="O117" i="1"/>
  <c r="M116" i="1"/>
  <c r="O116" i="1"/>
  <c r="M107" i="1"/>
  <c r="O107" i="1"/>
  <c r="M106" i="1"/>
  <c r="O106" i="1"/>
  <c r="M105" i="1"/>
  <c r="O105" i="1"/>
  <c r="M104" i="1"/>
  <c r="O104" i="1"/>
  <c r="M103" i="1"/>
  <c r="O103" i="1"/>
  <c r="M102" i="1"/>
  <c r="O102" i="1"/>
  <c r="M101" i="1"/>
  <c r="O101" i="1"/>
  <c r="M100" i="1"/>
  <c r="O100" i="1"/>
  <c r="M99" i="1"/>
  <c r="O99" i="1"/>
  <c r="M98" i="1"/>
  <c r="O98" i="1"/>
  <c r="M97" i="1"/>
  <c r="O97" i="1"/>
  <c r="M96" i="1"/>
  <c r="O96" i="1"/>
  <c r="M94" i="1"/>
  <c r="O94" i="1"/>
  <c r="M93" i="1"/>
  <c r="O93" i="1"/>
  <c r="M92" i="1"/>
  <c r="O92" i="1"/>
  <c r="M87" i="1"/>
  <c r="O87" i="1"/>
  <c r="M86" i="1"/>
  <c r="O86" i="1"/>
  <c r="M85" i="1"/>
  <c r="O85" i="1"/>
  <c r="M84" i="1"/>
  <c r="O84" i="1"/>
  <c r="M83" i="1"/>
  <c r="O83" i="1"/>
  <c r="M82" i="1"/>
  <c r="O82" i="1"/>
  <c r="M81" i="1"/>
  <c r="O81" i="1"/>
  <c r="M80" i="1"/>
  <c r="O80" i="1"/>
  <c r="M74" i="1"/>
  <c r="O74" i="1"/>
  <c r="M73" i="1"/>
  <c r="O73" i="1"/>
  <c r="M72" i="1"/>
  <c r="O72" i="1"/>
  <c r="M71" i="1"/>
  <c r="O71" i="1"/>
  <c r="M70" i="1"/>
  <c r="O70" i="1"/>
  <c r="M15" i="1"/>
  <c r="O15" i="1"/>
  <c r="M17" i="1"/>
  <c r="O17" i="1"/>
  <c r="M19" i="1"/>
  <c r="O19" i="1"/>
  <c r="M20" i="1"/>
  <c r="O20" i="1"/>
  <c r="M21" i="1"/>
  <c r="O21" i="1"/>
  <c r="M22" i="1"/>
  <c r="O22" i="1"/>
  <c r="M23" i="1"/>
  <c r="O23" i="1"/>
  <c r="M24" i="1"/>
  <c r="O24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7" i="1"/>
  <c r="O37" i="1"/>
  <c r="M38" i="1"/>
  <c r="O38" i="1"/>
  <c r="M39" i="1"/>
  <c r="O39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  <c r="M64" i="1"/>
  <c r="O64" i="1"/>
  <c r="M65" i="1"/>
  <c r="O65" i="1"/>
  <c r="M14" i="1"/>
  <c r="O14" i="1"/>
  <c r="H130" i="1"/>
  <c r="J130" i="1"/>
  <c r="L130" i="1"/>
  <c r="F130" i="1"/>
  <c r="R130" i="1"/>
</calcChain>
</file>

<file path=xl/sharedStrings.xml><?xml version="1.0" encoding="utf-8"?>
<sst xmlns="http://schemas.openxmlformats.org/spreadsheetml/2006/main" count="165" uniqueCount="117">
  <si>
    <t>TOTAL UAFS</t>
  </si>
  <si>
    <t>TOTAL TECHNICAL CENTER</t>
  </si>
  <si>
    <t xml:space="preserve"> </t>
  </si>
  <si>
    <t>TOTAL</t>
  </si>
  <si>
    <t>Part-Time Faculty</t>
  </si>
  <si>
    <t>Faculty</t>
  </si>
  <si>
    <t>ACADEMIC POSITIONS</t>
  </si>
  <si>
    <t>NINE-MONTH EDUCATIONAL &amp; GENERAL</t>
  </si>
  <si>
    <t>Academic Advisor</t>
  </si>
  <si>
    <t>Workforce Specialist</t>
  </si>
  <si>
    <t>Asst. Dir. Western Ark Area Tech Ctr</t>
  </si>
  <si>
    <t>ADMINISTRATIVE POSITIONS</t>
  </si>
  <si>
    <t>TWELVE MONTH EDUCATIONAL AND GENERAL</t>
  </si>
  <si>
    <t>WESTERN ARKANSAS AREA TECHNICAL CTR</t>
  </si>
  <si>
    <t>TOTAL  MAIN CAMPUS</t>
  </si>
  <si>
    <t>Assistant Athletic Trainer</t>
  </si>
  <si>
    <t>Residential Life Coordinator</t>
  </si>
  <si>
    <t>Compliance Officer</t>
  </si>
  <si>
    <t>Sports Information Director</t>
  </si>
  <si>
    <t>Campus Store Manager</t>
  </si>
  <si>
    <t>Director of Food Service</t>
  </si>
  <si>
    <t>Assistant Coach</t>
  </si>
  <si>
    <t>Head Athletic Trainer</t>
  </si>
  <si>
    <t>Assistant Athletic Director</t>
  </si>
  <si>
    <t>Senior Women's Administrator</t>
  </si>
  <si>
    <t xml:space="preserve">Project/Program Manager </t>
  </si>
  <si>
    <t>Project/Program Director</t>
  </si>
  <si>
    <t>Project/Program Administrators</t>
  </si>
  <si>
    <t>Dir. of Auxiliary Enterprises</t>
  </si>
  <si>
    <t xml:space="preserve">Coach </t>
  </si>
  <si>
    <t>Athletic Director</t>
  </si>
  <si>
    <t>NON-CLASSIFIED POSITIONS</t>
  </si>
  <si>
    <t>TWELVE MONTH AUXILIARY ENTERPRISES</t>
  </si>
  <si>
    <t>Clinical Instructor</t>
  </si>
  <si>
    <t>Lecturer</t>
  </si>
  <si>
    <t>Instructor</t>
  </si>
  <si>
    <t>Assistant Professor</t>
  </si>
  <si>
    <t>Associate Professor</t>
  </si>
  <si>
    <t>Professor</t>
  </si>
  <si>
    <t>Distinguished Professor</t>
  </si>
  <si>
    <t>Librarian</t>
  </si>
  <si>
    <t>Assistant Dean</t>
  </si>
  <si>
    <t>Director of Library Services</t>
  </si>
  <si>
    <t>Department Chairpersons</t>
  </si>
  <si>
    <t>Dir. of Admin. Support Services</t>
  </si>
  <si>
    <t>Institutional Assistant</t>
  </si>
  <si>
    <t>Counselor</t>
  </si>
  <si>
    <t>Instructional Designers</t>
  </si>
  <si>
    <t>Administrator of Grants &amp; Contracts</t>
  </si>
  <si>
    <t>Director of Disability Services</t>
  </si>
  <si>
    <t>Dir. of Educational Assessment</t>
  </si>
  <si>
    <t>Dir. of Sys Prog &amp; Data Base Svcs.</t>
  </si>
  <si>
    <t>Director of Staff Development</t>
  </si>
  <si>
    <t>Dir. of Placement/Career Services</t>
  </si>
  <si>
    <t>Dir. of Budget</t>
  </si>
  <si>
    <t>Director of University Police</t>
  </si>
  <si>
    <t>Development Officer</t>
  </si>
  <si>
    <t>Director of Media Services</t>
  </si>
  <si>
    <t>Dir. of Evening &amp; Special Programs</t>
  </si>
  <si>
    <t>Director of Student Aid</t>
  </si>
  <si>
    <t>Director of Admissions</t>
  </si>
  <si>
    <t>Dir. of Telecommunications</t>
  </si>
  <si>
    <t>Assistant to the Chancellor</t>
  </si>
  <si>
    <t>Dir. of Community &amp; Cont. Ed.</t>
  </si>
  <si>
    <t>Registrar</t>
  </si>
  <si>
    <t>Director of Major Gifts</t>
  </si>
  <si>
    <t>Director of Annual Fund</t>
  </si>
  <si>
    <t>Director of Planned Giving</t>
  </si>
  <si>
    <t>Dean of Instructional Development</t>
  </si>
  <si>
    <t>Dean of Work Force Development</t>
  </si>
  <si>
    <t>Controller</t>
  </si>
  <si>
    <t xml:space="preserve">Dean </t>
  </si>
  <si>
    <t>Dir. of Management Info. Systems</t>
  </si>
  <si>
    <t>Vice Chancellor for Student Services</t>
  </si>
  <si>
    <t>Provost/Chief Academic Officer</t>
  </si>
  <si>
    <t>Chancellor, UA Fort Smith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</si>
  <si>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</si>
  <si>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</si>
  <si>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</si>
  <si>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</si>
  <si>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</si>
  <si>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</si>
  <si>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</si>
  <si>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</si>
  <si>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</si>
  <si>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</si>
  <si>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</si>
  <si>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</si>
  <si>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</si>
  <si>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</si>
  <si>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</si>
  <si>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</si>
  <si>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</si>
  <si>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 /Program Director</t>
  </si>
  <si>
    <t>Project/Program Manager</t>
  </si>
  <si>
    <t>Project /Program Specialist</t>
  </si>
  <si>
    <t>2015-16</t>
  </si>
  <si>
    <t>2016-17</t>
  </si>
  <si>
    <t>Vice Chancellor for Inst. Advanc.</t>
  </si>
  <si>
    <t>Assoc. Vice Chan for Fin. &amp; Admin.</t>
  </si>
  <si>
    <t>Director of Plant Operations / Eng</t>
  </si>
  <si>
    <t>Dir. Of Institutional Research</t>
  </si>
  <si>
    <t>Assistant Director of Plant Oper</t>
  </si>
  <si>
    <t>Assoc Vice Chan for Planning &amp; Account</t>
  </si>
  <si>
    <t>Vice Chan. for Finance &amp; Admin.</t>
  </si>
  <si>
    <t>Vice Chan. for Enrollment Mgmt.</t>
  </si>
  <si>
    <t>Vice Chancellor for Univ. Relations</t>
  </si>
  <si>
    <t>Dean of Business &amp; Professional Inst</t>
  </si>
  <si>
    <t>Associate Director of Computing Serv</t>
  </si>
  <si>
    <t>Director of Academic Support Service</t>
  </si>
  <si>
    <t>Director of Student Activities &amp; Org</t>
  </si>
  <si>
    <t>Dir. Western Arkansas Area Tech Ctr</t>
  </si>
  <si>
    <t>Director of University Communication</t>
  </si>
  <si>
    <t>HIGHER EDUCATION PERSONAL SERVICES RECOMMENDATIONS FOR THE 2017-19 BIENNIUM</t>
  </si>
  <si>
    <t>2017-18</t>
  </si>
  <si>
    <t>2018-19</t>
  </si>
  <si>
    <t>UNIVERSITY OF ARKANSAS - FORT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</si>
</sst>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\(#\)"/>
    <numFmt numFmtId="165" formatCode="#,##0.0"/>
    <numFmt numFmtId="166" formatCode="\(0\)"/>
    <numFmt numFmtId="167" formatCode="\(#.##\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/>
    <xf numFmtId="0" fontId="1" fillId="2" borderId="0"/>
    <xf numFmtId="43" fontId="4" fillId="0" borderId="0" applyFont="0" applyFill="0" applyBorder="0" applyAlignment="0" applyProtection="0"/>
    <xf numFmtId="0" fontId="1" fillId="2" borderId="0"/>
    <xf numFmtId="0" fontId="1" fillId="2" borderId="0"/>
    <xf numFmtId="3" fontId="2" fillId="0" borderId="0" applyFont="0" applyFill="0" applyBorder="0" applyAlignment="0" applyProtection="0"/>
    <xf numFmtId="0" fontId="1" fillId="3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center"/>
    </xf>
    <xf numFmtId="1" fontId="3" fillId="0" borderId="0" xfId="2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/>
    <xf numFmtId="0" fontId="5" fillId="0" borderId="0" xfId="1" applyFont="1" applyFill="1" applyBorder="1"/>
    <xf numFmtId="3" fontId="6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3" fontId="5" fillId="0" borderId="3" xfId="5" applyNumberFormat="1" applyFont="1" applyFill="1" applyBorder="1" applyAlignment="1">
      <alignment horizontal="center"/>
    </xf>
    <xf numFmtId="0" fontId="5" fillId="0" borderId="3" xfId="5" applyNumberFormat="1" applyFont="1" applyFill="1" applyBorder="1" applyAlignment="1">
      <alignment horizontal="center"/>
    </xf>
    <xf numFmtId="164" fontId="5" fillId="0" borderId="3" xfId="5" applyNumberFormat="1" applyFont="1" applyFill="1" applyBorder="1" applyAlignment="1">
      <alignment horizontal="center"/>
    </xf>
    <xf numFmtId="1" fontId="5" fillId="0" borderId="3" xfId="5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0" fontId="5" fillId="0" borderId="6" xfId="5" applyNumberFormat="1" applyFont="1" applyFill="1" applyBorder="1" applyAlignment="1">
      <alignment horizontal="center"/>
    </xf>
    <xf numFmtId="164" fontId="5" fillId="0" borderId="6" xfId="5" applyNumberFormat="1" applyFont="1" applyFill="1" applyBorder="1" applyAlignment="1">
      <alignment horizontal="center"/>
    </xf>
    <xf numFmtId="1" fontId="5" fillId="0" borderId="6" xfId="5" applyNumberFormat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0" fontId="0" fillId="0" borderId="0" xfId="0"/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166" fontId="2" fillId="0" borderId="0" xfId="4" applyNumberFormat="1" applyFont="1" applyFill="1" applyBorder="1" applyAlignment="1">
      <alignment horizontal="left"/>
    </xf>
    <xf numFmtId="0" fontId="0" fillId="0" borderId="0" xfId="0"/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166" fontId="2" fillId="0" borderId="0" xfId="4" applyNumberFormat="1" applyFont="1" applyFill="1" applyBorder="1" applyAlignment="1">
      <alignment horizontal="left"/>
    </xf>
    <xf numFmtId="0" fontId="0" fillId="0" borderId="0" xfId="0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164" fontId="2" fillId="0" borderId="0" xfId="1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1" applyNumberFormat="1" applyFont="1" applyFill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5" fillId="0" borderId="8" xfId="1" applyNumberFormat="1" applyFont="1" applyFill="1" applyBorder="1"/>
    <xf numFmtId="0" fontId="2" fillId="0" borderId="0" xfId="0" applyNumberFormat="1" applyFont="1" applyFill="1" applyBorder="1"/>
    <xf numFmtId="0" fontId="5" fillId="0" borderId="5" xfId="5" applyNumberFormat="1" applyFont="1" applyFill="1" applyBorder="1" applyAlignment="1">
      <alignment horizontal="center"/>
    </xf>
    <xf numFmtId="0" fontId="2" fillId="0" borderId="6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167" fontId="2" fillId="0" borderId="0" xfId="5" applyNumberFormat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2" fillId="0" borderId="7" xfId="5" applyNumberFormat="1" applyFont="1" applyFill="1" applyBorder="1" applyAlignment="1">
      <alignment horizontal="center"/>
    </xf>
    <xf numFmtId="0" fontId="2" fillId="0" borderId="5" xfId="5" applyNumberFormat="1" applyFont="1" applyFill="1" applyBorder="1" applyAlignment="1">
      <alignment horizontal="center"/>
    </xf>
    <xf numFmtId="0" fontId="2" fillId="0" borderId="4" xfId="5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5" fillId="0" borderId="6" xfId="5" applyNumberFormat="1" applyFont="1" applyFill="1" applyBorder="1" applyAlignment="1">
      <alignment horizontal="center"/>
    </xf>
    <xf numFmtId="3" fontId="5" fillId="0" borderId="9" xfId="5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3" fontId="5" fillId="0" borderId="10" xfId="5" applyNumberFormat="1" applyFont="1" applyFill="1" applyBorder="1" applyAlignment="1">
      <alignment horizontal="center"/>
    </xf>
    <xf numFmtId="3" fontId="5" fillId="0" borderId="11" xfId="5" applyNumberFormat="1" applyFont="1" applyFill="1" applyBorder="1" applyAlignment="1">
      <alignment horizontal="center"/>
    </xf>
    <xf numFmtId="168" fontId="2" fillId="0" borderId="0" xfId="8" applyNumberFormat="1" applyFont="1" applyFill="1" applyBorder="1"/>
    <xf numFmtId="0" fontId="12" fillId="0" borderId="0" xfId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66" fontId="12" fillId="0" borderId="0" xfId="4" applyNumberFormat="1" applyFont="1" applyFill="1" applyBorder="1" applyAlignment="1">
      <alignment horizontal="left"/>
    </xf>
    <xf numFmtId="0" fontId="13" fillId="0" borderId="0" xfId="0" applyFont="1"/>
    <xf numFmtId="0" fontId="12" fillId="0" borderId="0" xfId="1" applyFont="1" applyFill="1" applyBorder="1"/>
    <xf numFmtId="3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/>
    <xf numFmtId="0" fontId="8" fillId="0" borderId="0" xfId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9">
    <cellStyle name="Comma 2" xfId="3"/>
    <cellStyle name="Comma0" xfId="6"/>
    <cellStyle name="Normal" xfId="0" builtinId="0"/>
    <cellStyle name="Normal_ANC Completed Request" xfId="7"/>
    <cellStyle name="Normal_Copy of ASUJ" xfId="5"/>
    <cellStyle name="Normal_non classified form A" xfId="4"/>
    <cellStyle name="Normal_UAFS Form A" xfId="1"/>
    <cellStyle name="Normal_WC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201"/>
  <sheetViews>
    <sheetView tabSelected="1" showOutlineSymbols="0" zoomScaleNormal="100" zoomScaleSheetLayoutView="100" workbookViewId="0">
      <selection activeCell="E11" sqref="E11"/>
    </sheetView>
  </sheetViews>
  <sheetFormatPr defaultColWidth="14.5703125" defaultRowHeight="12.75" customHeight="1" x14ac:dyDescent="0.2"/>
  <cols>
    <col min="1" max="1" width="5.42578125" style="4" customWidth="1"/>
    <col min="2" max="2" width="6.42578125" style="4" customWidth="1"/>
    <col min="3" max="3" width="6.42578125" style="3" customWidth="1"/>
    <col min="4" max="4" width="3.7109375" style="1" customWidth="1"/>
    <col min="5" max="5" width="43.7109375" style="1" customWidth="1"/>
    <col min="6" max="6" width="5.42578125" style="2" customWidth="1"/>
    <col min="7" max="7" width="14.42578125" style="2" customWidth="1"/>
    <col min="8" max="8" width="5.42578125" style="2" customWidth="1"/>
    <col min="9" max="9" width="14.42578125" style="2" customWidth="1"/>
    <col min="10" max="10" width="5.42578125" style="2" customWidth="1"/>
    <col min="11" max="11" width="14.42578125" style="2" customWidth="1"/>
    <col min="12" max="12" width="5.42578125" style="2" customWidth="1"/>
    <col min="13" max="13" width="14.42578125" style="2" customWidth="1"/>
    <col min="14" max="14" width="5.42578125" style="2" customWidth="1"/>
    <col min="15" max="15" width="14.42578125" style="2" customWidth="1"/>
    <col min="16" max="16" width="5.42578125" style="2" customWidth="1"/>
    <col min="17" max="17" width="16.28515625" style="2" customWidth="1"/>
    <col min="18" max="18" width="5.42578125" style="2" customWidth="1"/>
    <col min="19" max="19" width="16.28515625" style="2" customWidth="1"/>
    <col min="20" max="20" width="6.28515625" style="1" customWidth="1"/>
    <col min="21" max="16384" width="14.5703125" style="1"/>
  </cols>
  <sheetData>
    <row r="1" spans="1:20" ht="12.75" customHeight="1" x14ac:dyDescent="0.2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66" customFormat="1" ht="12.75" customHeight="1" x14ac:dyDescent="0.2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0" ht="12.75" customHeight="1" thickBot="1" x14ac:dyDescent="0.25">
      <c r="A3" s="72"/>
      <c r="B3" s="30"/>
      <c r="C3" s="33"/>
      <c r="D3" s="32"/>
      <c r="E3" s="31"/>
      <c r="F3" s="30"/>
      <c r="G3" s="30"/>
      <c r="H3" s="29"/>
      <c r="I3" s="30"/>
      <c r="J3" s="29"/>
      <c r="K3" s="30"/>
      <c r="L3" s="30"/>
      <c r="M3" s="30"/>
      <c r="N3" s="30"/>
      <c r="O3" s="30"/>
      <c r="P3" s="63"/>
      <c r="Q3" s="63"/>
      <c r="R3" s="63"/>
      <c r="S3" s="63"/>
    </row>
    <row r="4" spans="1:20" ht="12.75" customHeight="1" x14ac:dyDescent="0.2">
      <c r="A4" s="73"/>
      <c r="B4" s="26"/>
      <c r="C4" s="28"/>
      <c r="D4" s="27"/>
      <c r="E4" s="26"/>
      <c r="F4" s="26"/>
      <c r="G4" s="78"/>
      <c r="H4" s="26"/>
      <c r="I4" s="78"/>
      <c r="J4" s="26"/>
      <c r="K4" s="78"/>
      <c r="L4" s="26"/>
      <c r="M4" s="78"/>
      <c r="N4" s="26"/>
      <c r="O4" s="78"/>
      <c r="P4" s="68"/>
      <c r="Q4" s="78" t="s">
        <v>91</v>
      </c>
      <c r="R4" s="68"/>
      <c r="S4" s="79" t="s">
        <v>91</v>
      </c>
    </row>
    <row r="5" spans="1:20" ht="12.75" customHeight="1" x14ac:dyDescent="0.2">
      <c r="A5" s="74"/>
      <c r="B5" s="80"/>
      <c r="C5" s="25"/>
      <c r="D5" s="24"/>
      <c r="E5" s="80"/>
      <c r="F5" s="69"/>
      <c r="G5" s="81" t="s">
        <v>90</v>
      </c>
      <c r="H5" s="70"/>
      <c r="I5" s="81" t="s">
        <v>89</v>
      </c>
      <c r="J5" s="70"/>
      <c r="K5" s="81" t="s">
        <v>88</v>
      </c>
      <c r="L5" s="70"/>
      <c r="M5" s="80" t="s">
        <v>87</v>
      </c>
      <c r="N5" s="70"/>
      <c r="O5" s="80" t="s">
        <v>87</v>
      </c>
      <c r="P5" s="70"/>
      <c r="Q5" s="81" t="s">
        <v>86</v>
      </c>
      <c r="R5" s="70"/>
      <c r="S5" s="82" t="s">
        <v>86</v>
      </c>
    </row>
    <row r="6" spans="1:20" ht="12.75" customHeight="1" x14ac:dyDescent="0.2">
      <c r="A6" s="67" t="s">
        <v>85</v>
      </c>
      <c r="B6" s="80" t="s">
        <v>84</v>
      </c>
      <c r="C6" s="25" t="s">
        <v>83</v>
      </c>
      <c r="D6" s="24"/>
      <c r="E6" s="80" t="s">
        <v>82</v>
      </c>
      <c r="F6" s="69"/>
      <c r="G6" s="81" t="s">
        <v>97</v>
      </c>
      <c r="H6" s="70"/>
      <c r="I6" s="81" t="s">
        <v>96</v>
      </c>
      <c r="J6" s="70"/>
      <c r="K6" s="81" t="s">
        <v>97</v>
      </c>
      <c r="L6" s="80"/>
      <c r="M6" s="81" t="s">
        <v>114</v>
      </c>
      <c r="N6" s="80"/>
      <c r="O6" s="81" t="s">
        <v>115</v>
      </c>
      <c r="P6" s="80"/>
      <c r="Q6" s="81" t="s">
        <v>114</v>
      </c>
      <c r="R6" s="80"/>
      <c r="S6" s="82" t="s">
        <v>115</v>
      </c>
    </row>
    <row r="7" spans="1:20" ht="12.75" customHeight="1" x14ac:dyDescent="0.2">
      <c r="A7" s="67" t="s">
        <v>81</v>
      </c>
      <c r="B7" s="80" t="s">
        <v>80</v>
      </c>
      <c r="C7" s="25" t="s">
        <v>77</v>
      </c>
      <c r="D7" s="24"/>
      <c r="E7" s="80" t="s">
        <v>79</v>
      </c>
      <c r="F7" s="80" t="s">
        <v>77</v>
      </c>
      <c r="G7" s="81" t="s">
        <v>76</v>
      </c>
      <c r="H7" s="80" t="s">
        <v>78</v>
      </c>
      <c r="I7" s="81" t="s">
        <v>76</v>
      </c>
      <c r="J7" s="80" t="s">
        <v>77</v>
      </c>
      <c r="K7" s="81" t="s">
        <v>76</v>
      </c>
      <c r="L7" s="81" t="s">
        <v>78</v>
      </c>
      <c r="M7" s="81" t="s">
        <v>76</v>
      </c>
      <c r="N7" s="81" t="s">
        <v>78</v>
      </c>
      <c r="O7" s="81" t="s">
        <v>76</v>
      </c>
      <c r="P7" s="81" t="s">
        <v>77</v>
      </c>
      <c r="Q7" s="81" t="s">
        <v>76</v>
      </c>
      <c r="R7" s="81" t="s">
        <v>77</v>
      </c>
      <c r="S7" s="82" t="s">
        <v>76</v>
      </c>
    </row>
    <row r="8" spans="1:20" ht="12.75" customHeight="1" thickBot="1" x14ac:dyDescent="0.25">
      <c r="A8" s="75"/>
      <c r="B8" s="21"/>
      <c r="C8" s="23"/>
      <c r="D8" s="22"/>
      <c r="E8" s="21"/>
      <c r="F8" s="21"/>
      <c r="G8" s="20"/>
      <c r="H8" s="21"/>
      <c r="I8" s="20"/>
      <c r="J8" s="21"/>
      <c r="K8" s="20"/>
      <c r="L8" s="20"/>
      <c r="M8" s="20"/>
      <c r="N8" s="20"/>
      <c r="O8" s="20"/>
      <c r="P8" s="21"/>
      <c r="Q8" s="20"/>
      <c r="R8" s="21"/>
      <c r="S8" s="83"/>
      <c r="T8" s="84">
        <v>1.4E-2</v>
      </c>
    </row>
    <row r="9" spans="1:20" ht="12.75" customHeight="1" thickBot="1" x14ac:dyDescent="0.25">
      <c r="Q9" s="2" t="s">
        <v>2</v>
      </c>
      <c r="S9" s="2" t="s">
        <v>2</v>
      </c>
    </row>
    <row r="10" spans="1:20" ht="12.75" customHeight="1" thickBot="1" x14ac:dyDescent="0.25">
      <c r="B10" s="9"/>
      <c r="E10" s="65" t="s">
        <v>116</v>
      </c>
    </row>
    <row r="11" spans="1:20" ht="12.75" customHeight="1" x14ac:dyDescent="0.2">
      <c r="B11" s="9"/>
      <c r="T11" s="55"/>
    </row>
    <row r="12" spans="1:20" ht="12.75" customHeight="1" x14ac:dyDescent="0.2">
      <c r="A12" s="14"/>
      <c r="B12" s="9"/>
      <c r="E12" s="5" t="s">
        <v>12</v>
      </c>
      <c r="T12" s="55"/>
    </row>
    <row r="13" spans="1:20" ht="12.75" customHeight="1" x14ac:dyDescent="0.2">
      <c r="A13" s="14"/>
      <c r="B13" s="9"/>
      <c r="E13" s="5" t="s">
        <v>11</v>
      </c>
      <c r="I13" s="2" t="s">
        <v>2</v>
      </c>
      <c r="T13" s="55"/>
    </row>
    <row r="14" spans="1:20" ht="12.75" customHeight="1" x14ac:dyDescent="0.25">
      <c r="A14" s="14"/>
      <c r="B14" s="9"/>
      <c r="C14" s="38">
        <v>1</v>
      </c>
      <c r="D14" s="34"/>
      <c r="E14" s="37" t="s">
        <v>75</v>
      </c>
      <c r="F14" s="60">
        <v>1</v>
      </c>
      <c r="G14" s="60">
        <v>208970.32822207059</v>
      </c>
      <c r="H14" s="60"/>
      <c r="I14" s="60"/>
      <c r="J14" s="60"/>
      <c r="K14" s="60"/>
      <c r="L14" s="60"/>
      <c r="M14" s="60">
        <f>G14*(1+$T$8)</f>
        <v>211895.91281717957</v>
      </c>
      <c r="N14" s="60"/>
      <c r="O14" s="60">
        <f>M14*(1+$T$8)</f>
        <v>214862.4555966201</v>
      </c>
      <c r="P14" s="60"/>
      <c r="Q14" s="60"/>
      <c r="R14" s="60"/>
      <c r="S14" s="60"/>
      <c r="T14" s="55"/>
    </row>
    <row r="15" spans="1:20" ht="12.75" customHeight="1" x14ac:dyDescent="0.25">
      <c r="A15" s="14"/>
      <c r="B15" s="9"/>
      <c r="C15" s="42">
        <v>2</v>
      </c>
      <c r="D15" s="34"/>
      <c r="E15" s="57" t="s">
        <v>74</v>
      </c>
      <c r="F15" s="60">
        <v>1</v>
      </c>
      <c r="G15" s="60">
        <v>177548.28083433051</v>
      </c>
      <c r="H15" s="60"/>
      <c r="I15" s="60"/>
      <c r="J15" s="60"/>
      <c r="K15" s="60"/>
      <c r="L15" s="60"/>
      <c r="M15" s="60">
        <f t="shared" ref="M15:M65" si="0">G15*(1+$T$8)</f>
        <v>180033.95676601114</v>
      </c>
      <c r="N15" s="60"/>
      <c r="O15" s="60">
        <f t="shared" ref="O15:O39" si="1">M15*(1+$T$8)</f>
        <v>182554.4321607353</v>
      </c>
      <c r="P15" s="60"/>
      <c r="Q15" s="60"/>
      <c r="R15" s="60"/>
      <c r="S15" s="60"/>
      <c r="T15" s="55"/>
    </row>
    <row r="16" spans="1:20" s="55" customFormat="1" ht="12.75" customHeight="1" x14ac:dyDescent="0.25">
      <c r="A16" s="14"/>
      <c r="B16" s="9"/>
      <c r="C16" s="42">
        <v>3</v>
      </c>
      <c r="D16" s="62"/>
      <c r="E16" s="57" t="s">
        <v>106</v>
      </c>
      <c r="F16" s="60">
        <v>1</v>
      </c>
      <c r="G16" s="60">
        <v>165114.25605488507</v>
      </c>
      <c r="H16" s="60"/>
      <c r="I16" s="60"/>
      <c r="J16" s="60"/>
      <c r="K16" s="60"/>
      <c r="L16" s="60"/>
      <c r="M16" s="60">
        <f t="shared" si="0"/>
        <v>167425.85563965346</v>
      </c>
      <c r="N16" s="60"/>
      <c r="O16" s="60">
        <f t="shared" si="1"/>
        <v>169769.81761860859</v>
      </c>
      <c r="P16" s="60"/>
      <c r="Q16" s="60"/>
      <c r="R16" s="60"/>
      <c r="S16" s="60"/>
    </row>
    <row r="17" spans="1:20" ht="12.75" customHeight="1" x14ac:dyDescent="0.25">
      <c r="A17" s="14"/>
      <c r="B17" s="9"/>
      <c r="C17" s="42">
        <v>4</v>
      </c>
      <c r="D17" s="34"/>
      <c r="E17" s="57" t="s">
        <v>104</v>
      </c>
      <c r="F17" s="60">
        <v>1</v>
      </c>
      <c r="G17" s="60">
        <v>165114.25605488507</v>
      </c>
      <c r="H17" s="60"/>
      <c r="I17" s="60"/>
      <c r="J17" s="60"/>
      <c r="K17" s="60"/>
      <c r="L17" s="60"/>
      <c r="M17" s="60">
        <f t="shared" si="0"/>
        <v>167425.85563965346</v>
      </c>
      <c r="N17" s="60"/>
      <c r="O17" s="60">
        <f t="shared" si="1"/>
        <v>169769.81761860859</v>
      </c>
      <c r="P17" s="60"/>
      <c r="Q17" s="60"/>
      <c r="R17" s="60"/>
      <c r="S17" s="60"/>
      <c r="T17" s="55"/>
    </row>
    <row r="18" spans="1:20" s="55" customFormat="1" ht="12.75" customHeight="1" x14ac:dyDescent="0.25">
      <c r="A18" s="14"/>
      <c r="B18" s="9"/>
      <c r="C18" s="42">
        <v>5</v>
      </c>
      <c r="D18" s="62"/>
      <c r="E18" s="57" t="s">
        <v>105</v>
      </c>
      <c r="F18" s="60">
        <v>1</v>
      </c>
      <c r="G18" s="60">
        <v>162605.31336941841</v>
      </c>
      <c r="H18" s="60"/>
      <c r="I18" s="60"/>
      <c r="J18" s="60"/>
      <c r="K18" s="60"/>
      <c r="L18" s="60"/>
      <c r="M18" s="60">
        <f t="shared" si="0"/>
        <v>164881.78775659026</v>
      </c>
      <c r="N18" s="60"/>
      <c r="O18" s="60">
        <f t="shared" si="1"/>
        <v>167190.13278518253</v>
      </c>
      <c r="P18" s="60"/>
      <c r="Q18" s="60"/>
      <c r="R18" s="60"/>
      <c r="S18" s="60"/>
    </row>
    <row r="19" spans="1:20" ht="12.75" customHeight="1" x14ac:dyDescent="0.25">
      <c r="A19" s="14"/>
      <c r="B19" s="9"/>
      <c r="C19" s="42">
        <v>6</v>
      </c>
      <c r="D19" s="34"/>
      <c r="E19" s="57" t="s">
        <v>73</v>
      </c>
      <c r="F19" s="60">
        <v>1</v>
      </c>
      <c r="G19" s="60">
        <v>162605.31336941841</v>
      </c>
      <c r="H19" s="60"/>
      <c r="I19" s="60"/>
      <c r="J19" s="60"/>
      <c r="K19" s="60"/>
      <c r="L19" s="60"/>
      <c r="M19" s="60">
        <f t="shared" si="0"/>
        <v>164881.78775659026</v>
      </c>
      <c r="N19" s="60"/>
      <c r="O19" s="60">
        <f t="shared" si="1"/>
        <v>167190.13278518253</v>
      </c>
      <c r="P19" s="60"/>
      <c r="Q19" s="60"/>
      <c r="R19" s="60"/>
      <c r="S19" s="60"/>
      <c r="T19" s="55"/>
    </row>
    <row r="20" spans="1:20" ht="12.75" customHeight="1" x14ac:dyDescent="0.25">
      <c r="A20" s="14"/>
      <c r="B20" s="9"/>
      <c r="C20" s="42">
        <v>7</v>
      </c>
      <c r="D20" s="34"/>
      <c r="E20" s="57" t="s">
        <v>98</v>
      </c>
      <c r="F20" s="60">
        <v>1</v>
      </c>
      <c r="G20" s="60">
        <v>162605.31336941841</v>
      </c>
      <c r="H20" s="60"/>
      <c r="I20" s="60"/>
      <c r="J20" s="60"/>
      <c r="K20" s="60"/>
      <c r="L20" s="60"/>
      <c r="M20" s="60">
        <f t="shared" si="0"/>
        <v>164881.78775659026</v>
      </c>
      <c r="N20" s="60"/>
      <c r="O20" s="60">
        <f t="shared" si="1"/>
        <v>167190.13278518253</v>
      </c>
      <c r="P20" s="60"/>
      <c r="Q20" s="60"/>
      <c r="R20" s="60"/>
      <c r="S20" s="60"/>
      <c r="T20" s="55"/>
    </row>
    <row r="21" spans="1:20" ht="12.75" customHeight="1" x14ac:dyDescent="0.25">
      <c r="A21" s="14"/>
      <c r="B21" s="9"/>
      <c r="C21" s="42">
        <v>8</v>
      </c>
      <c r="D21" s="34"/>
      <c r="E21" s="37" t="s">
        <v>112</v>
      </c>
      <c r="F21" s="60">
        <v>1</v>
      </c>
      <c r="G21" s="60">
        <v>148263.75422469893</v>
      </c>
      <c r="H21" s="60"/>
      <c r="I21" s="60"/>
      <c r="J21" s="60"/>
      <c r="K21" s="60"/>
      <c r="L21" s="60"/>
      <c r="M21" s="60">
        <f t="shared" si="0"/>
        <v>150339.44678384473</v>
      </c>
      <c r="N21" s="60"/>
      <c r="O21" s="60">
        <f t="shared" si="1"/>
        <v>152444.19903881857</v>
      </c>
      <c r="P21" s="60"/>
      <c r="Q21" s="60"/>
      <c r="R21" s="60"/>
      <c r="S21" s="60"/>
      <c r="T21" s="55"/>
    </row>
    <row r="22" spans="1:20" ht="12.75" customHeight="1" x14ac:dyDescent="0.25">
      <c r="A22" s="14"/>
      <c r="B22" s="9"/>
      <c r="C22" s="42">
        <v>9</v>
      </c>
      <c r="D22" s="34"/>
      <c r="E22" s="37" t="s">
        <v>72</v>
      </c>
      <c r="F22" s="60">
        <v>1</v>
      </c>
      <c r="G22" s="60">
        <v>144434.95389274092</v>
      </c>
      <c r="H22" s="60"/>
      <c r="I22" s="60"/>
      <c r="J22" s="60"/>
      <c r="K22" s="60"/>
      <c r="L22" s="60"/>
      <c r="M22" s="60">
        <f t="shared" si="0"/>
        <v>146457.04324723929</v>
      </c>
      <c r="N22" s="60"/>
      <c r="O22" s="60">
        <f t="shared" si="1"/>
        <v>148507.44185270063</v>
      </c>
      <c r="P22" s="60"/>
      <c r="Q22" s="60"/>
      <c r="R22" s="60"/>
      <c r="S22" s="60"/>
      <c r="T22" s="55"/>
    </row>
    <row r="23" spans="1:20" ht="12.75" customHeight="1" x14ac:dyDescent="0.25">
      <c r="A23" s="14"/>
      <c r="B23" s="71"/>
      <c r="C23" s="42">
        <v>10</v>
      </c>
      <c r="D23" s="34"/>
      <c r="E23" s="37" t="s">
        <v>99</v>
      </c>
      <c r="F23" s="60">
        <v>1</v>
      </c>
      <c r="G23" s="60">
        <v>142896.58467598484</v>
      </c>
      <c r="H23" s="60"/>
      <c r="I23" s="60"/>
      <c r="J23" s="60"/>
      <c r="K23" s="60"/>
      <c r="L23" s="60"/>
      <c r="M23" s="60">
        <f t="shared" si="0"/>
        <v>144897.13686144861</v>
      </c>
      <c r="N23" s="60"/>
      <c r="O23" s="60">
        <f t="shared" si="1"/>
        <v>146925.69677750889</v>
      </c>
      <c r="P23" s="60"/>
      <c r="Q23" s="60"/>
      <c r="R23" s="60"/>
      <c r="S23" s="60"/>
      <c r="T23" s="55"/>
    </row>
    <row r="24" spans="1:20" ht="12.75" customHeight="1" x14ac:dyDescent="0.25">
      <c r="A24" s="14"/>
      <c r="B24" s="9"/>
      <c r="C24" s="42">
        <v>11</v>
      </c>
      <c r="D24" s="34"/>
      <c r="E24" s="37" t="s">
        <v>71</v>
      </c>
      <c r="F24" s="60">
        <v>6</v>
      </c>
      <c r="G24" s="60">
        <v>133036.19394732747</v>
      </c>
      <c r="H24" s="60"/>
      <c r="I24" s="60"/>
      <c r="J24" s="60"/>
      <c r="K24" s="60"/>
      <c r="L24" s="60"/>
      <c r="M24" s="60">
        <f t="shared" si="0"/>
        <v>134898.70066259007</v>
      </c>
      <c r="N24" s="60"/>
      <c r="O24" s="60">
        <f t="shared" si="1"/>
        <v>136787.28247186632</v>
      </c>
      <c r="P24" s="60"/>
      <c r="Q24" s="60"/>
      <c r="R24" s="60"/>
      <c r="S24" s="60"/>
      <c r="T24" s="55"/>
    </row>
    <row r="25" spans="1:20" s="55" customFormat="1" ht="12.75" customHeight="1" x14ac:dyDescent="0.25">
      <c r="A25" s="14"/>
      <c r="B25" s="9"/>
      <c r="C25" s="42">
        <v>12</v>
      </c>
      <c r="D25" s="62"/>
      <c r="E25" s="57" t="s">
        <v>103</v>
      </c>
      <c r="F25" s="60">
        <v>1</v>
      </c>
      <c r="G25" s="60">
        <v>128534.09307807586</v>
      </c>
      <c r="H25" s="60"/>
      <c r="I25" s="60"/>
      <c r="J25" s="60"/>
      <c r="K25" s="60"/>
      <c r="L25" s="60"/>
      <c r="M25" s="60">
        <f t="shared" si="0"/>
        <v>130333.57038116893</v>
      </c>
      <c r="N25" s="60"/>
      <c r="O25" s="60">
        <f t="shared" si="1"/>
        <v>132158.24036650528</v>
      </c>
      <c r="P25" s="60"/>
      <c r="Q25" s="60"/>
      <c r="R25" s="60"/>
      <c r="S25" s="60"/>
    </row>
    <row r="26" spans="1:20" ht="12.75" customHeight="1" x14ac:dyDescent="0.25">
      <c r="A26" s="14"/>
      <c r="B26" s="9"/>
      <c r="C26" s="42">
        <v>13</v>
      </c>
      <c r="D26" s="34"/>
      <c r="E26" s="37" t="s">
        <v>70</v>
      </c>
      <c r="F26" s="60">
        <v>1</v>
      </c>
      <c r="G26" s="60">
        <v>127465.35728649897</v>
      </c>
      <c r="H26" s="60"/>
      <c r="I26" s="60"/>
      <c r="J26" s="60"/>
      <c r="K26" s="60"/>
      <c r="L26" s="60"/>
      <c r="M26" s="60">
        <f t="shared" si="0"/>
        <v>129249.87228850996</v>
      </c>
      <c r="N26" s="60"/>
      <c r="O26" s="60">
        <f t="shared" si="1"/>
        <v>131059.37050054909</v>
      </c>
      <c r="P26" s="60"/>
      <c r="Q26" s="60"/>
      <c r="R26" s="60"/>
      <c r="S26" s="60"/>
      <c r="T26" s="55"/>
    </row>
    <row r="27" spans="1:20" ht="12.75" customHeight="1" x14ac:dyDescent="0.25">
      <c r="A27" s="14"/>
      <c r="B27" s="9"/>
      <c r="C27" s="42">
        <v>14</v>
      </c>
      <c r="D27" s="34"/>
      <c r="E27" s="37" t="s">
        <v>107</v>
      </c>
      <c r="F27" s="60">
        <v>1</v>
      </c>
      <c r="G27" s="60">
        <v>121456.64863336325</v>
      </c>
      <c r="H27" s="60"/>
      <c r="I27" s="60"/>
      <c r="J27" s="60"/>
      <c r="K27" s="60"/>
      <c r="L27" s="60"/>
      <c r="M27" s="60">
        <f t="shared" si="0"/>
        <v>123157.04171423033</v>
      </c>
      <c r="N27" s="60"/>
      <c r="O27" s="60">
        <f t="shared" si="1"/>
        <v>124881.24029822956</v>
      </c>
      <c r="P27" s="60"/>
      <c r="Q27" s="60"/>
      <c r="R27" s="60"/>
      <c r="S27" s="60"/>
      <c r="T27" s="55"/>
    </row>
    <row r="28" spans="1:20" ht="12.75" customHeight="1" x14ac:dyDescent="0.25">
      <c r="A28" s="14"/>
      <c r="B28" s="9"/>
      <c r="C28" s="42">
        <v>15</v>
      </c>
      <c r="D28" s="34"/>
      <c r="E28" s="37" t="s">
        <v>69</v>
      </c>
      <c r="F28" s="60">
        <v>1</v>
      </c>
      <c r="G28" s="60">
        <v>121456.64863336325</v>
      </c>
      <c r="H28" s="60"/>
      <c r="I28" s="60"/>
      <c r="J28" s="60"/>
      <c r="K28" s="60"/>
      <c r="L28" s="60"/>
      <c r="M28" s="60">
        <f t="shared" si="0"/>
        <v>123157.04171423033</v>
      </c>
      <c r="N28" s="60"/>
      <c r="O28" s="60">
        <f t="shared" si="1"/>
        <v>124881.24029822956</v>
      </c>
      <c r="P28" s="60"/>
      <c r="Q28" s="60"/>
      <c r="R28" s="60"/>
      <c r="S28" s="60"/>
      <c r="T28" s="55"/>
    </row>
    <row r="29" spans="1:20" ht="12.75" customHeight="1" x14ac:dyDescent="0.25">
      <c r="A29" s="14"/>
      <c r="B29" s="9"/>
      <c r="C29" s="42">
        <v>16</v>
      </c>
      <c r="D29" s="34"/>
      <c r="E29" s="37" t="s">
        <v>100</v>
      </c>
      <c r="F29" s="60">
        <v>1</v>
      </c>
      <c r="G29" s="60">
        <v>119977.88519379238</v>
      </c>
      <c r="H29" s="60"/>
      <c r="I29" s="60"/>
      <c r="J29" s="60"/>
      <c r="K29" s="60"/>
      <c r="L29" s="60"/>
      <c r="M29" s="60">
        <f t="shared" si="0"/>
        <v>121657.57558650547</v>
      </c>
      <c r="N29" s="60"/>
      <c r="O29" s="60">
        <f t="shared" si="1"/>
        <v>123360.78164471654</v>
      </c>
      <c r="P29" s="60"/>
      <c r="Q29" s="60"/>
      <c r="R29" s="60"/>
      <c r="S29" s="60"/>
      <c r="T29" s="55"/>
    </row>
    <row r="30" spans="1:20" ht="12.75" customHeight="1" x14ac:dyDescent="0.25">
      <c r="A30" s="14"/>
      <c r="B30" s="9"/>
      <c r="C30" s="42">
        <v>17</v>
      </c>
      <c r="D30" s="34"/>
      <c r="E30" s="37" t="s">
        <v>68</v>
      </c>
      <c r="F30" s="60">
        <v>1</v>
      </c>
      <c r="G30" s="60">
        <v>119686.40508768668</v>
      </c>
      <c r="H30" s="60"/>
      <c r="I30" s="60"/>
      <c r="J30" s="60"/>
      <c r="K30" s="60"/>
      <c r="L30" s="60"/>
      <c r="M30" s="60">
        <f t="shared" si="0"/>
        <v>121362.0147589143</v>
      </c>
      <c r="N30" s="60"/>
      <c r="O30" s="60">
        <f t="shared" si="1"/>
        <v>123061.0829655391</v>
      </c>
      <c r="P30" s="60"/>
      <c r="Q30" s="60"/>
      <c r="R30" s="60"/>
      <c r="S30" s="60"/>
      <c r="T30" s="55"/>
    </row>
    <row r="31" spans="1:20" ht="12.75" customHeight="1" x14ac:dyDescent="0.25">
      <c r="A31" s="14"/>
      <c r="B31" s="9"/>
      <c r="C31" s="42">
        <v>18</v>
      </c>
      <c r="D31" s="34"/>
      <c r="E31" s="37" t="s">
        <v>67</v>
      </c>
      <c r="F31" s="60">
        <v>1</v>
      </c>
      <c r="G31" s="60">
        <v>118415.94538470279</v>
      </c>
      <c r="H31" s="60"/>
      <c r="I31" s="60"/>
      <c r="J31" s="60"/>
      <c r="K31" s="60"/>
      <c r="L31" s="60"/>
      <c r="M31" s="60">
        <f t="shared" si="0"/>
        <v>120073.76862008864</v>
      </c>
      <c r="N31" s="60"/>
      <c r="O31" s="60">
        <f t="shared" si="1"/>
        <v>121754.80138076987</v>
      </c>
      <c r="P31" s="60"/>
      <c r="Q31" s="60"/>
      <c r="R31" s="60"/>
      <c r="S31" s="60"/>
      <c r="T31" s="55"/>
    </row>
    <row r="32" spans="1:20" ht="12.75" customHeight="1" x14ac:dyDescent="0.25">
      <c r="A32" s="14"/>
      <c r="B32" s="9"/>
      <c r="C32" s="42">
        <v>19</v>
      </c>
      <c r="D32" s="34"/>
      <c r="E32" s="37" t="s">
        <v>66</v>
      </c>
      <c r="F32" s="60">
        <v>1</v>
      </c>
      <c r="G32" s="60">
        <v>118415.94538470279</v>
      </c>
      <c r="H32" s="60"/>
      <c r="I32" s="60"/>
      <c r="J32" s="60"/>
      <c r="K32" s="60"/>
      <c r="L32" s="60"/>
      <c r="M32" s="60">
        <f t="shared" si="0"/>
        <v>120073.76862008864</v>
      </c>
      <c r="N32" s="60"/>
      <c r="O32" s="60">
        <f t="shared" si="1"/>
        <v>121754.80138076987</v>
      </c>
      <c r="P32" s="60"/>
      <c r="Q32" s="60"/>
      <c r="R32" s="60"/>
      <c r="S32" s="60"/>
      <c r="T32" s="55"/>
    </row>
    <row r="33" spans="1:20" ht="12.75" customHeight="1" x14ac:dyDescent="0.25">
      <c r="A33" s="14"/>
      <c r="B33" s="9"/>
      <c r="C33" s="42">
        <v>20</v>
      </c>
      <c r="D33" s="34"/>
      <c r="E33" s="37" t="s">
        <v>65</v>
      </c>
      <c r="F33" s="60">
        <v>1</v>
      </c>
      <c r="G33" s="60">
        <v>118415.94538470279</v>
      </c>
      <c r="H33" s="60"/>
      <c r="I33" s="60"/>
      <c r="J33" s="60"/>
      <c r="K33" s="60"/>
      <c r="L33" s="60"/>
      <c r="M33" s="60">
        <f t="shared" si="0"/>
        <v>120073.76862008864</v>
      </c>
      <c r="N33" s="60"/>
      <c r="O33" s="60">
        <f t="shared" si="1"/>
        <v>121754.80138076987</v>
      </c>
      <c r="P33" s="60"/>
      <c r="Q33" s="60"/>
      <c r="R33" s="60"/>
      <c r="S33" s="60"/>
      <c r="T33" s="55"/>
    </row>
    <row r="34" spans="1:20" ht="12.75" customHeight="1" x14ac:dyDescent="0.25">
      <c r="A34" s="14"/>
      <c r="B34" s="9"/>
      <c r="C34" s="42">
        <v>21</v>
      </c>
      <c r="D34" s="34"/>
      <c r="E34" s="37" t="s">
        <v>64</v>
      </c>
      <c r="F34" s="60">
        <v>1</v>
      </c>
      <c r="G34" s="60">
        <v>116717.48957655104</v>
      </c>
      <c r="H34" s="60"/>
      <c r="I34" s="60"/>
      <c r="J34" s="60"/>
      <c r="K34" s="60"/>
      <c r="L34" s="60"/>
      <c r="M34" s="60">
        <f t="shared" si="0"/>
        <v>118351.53443062276</v>
      </c>
      <c r="N34" s="60"/>
      <c r="O34" s="60">
        <f t="shared" si="1"/>
        <v>120008.45591265148</v>
      </c>
      <c r="P34" s="60"/>
      <c r="Q34" s="60"/>
      <c r="R34" s="60"/>
      <c r="S34" s="60"/>
      <c r="T34" s="55"/>
    </row>
    <row r="35" spans="1:20" ht="12.75" customHeight="1" x14ac:dyDescent="0.25">
      <c r="A35" s="14"/>
      <c r="B35" s="9"/>
      <c r="C35" s="42">
        <v>22</v>
      </c>
      <c r="D35" s="34"/>
      <c r="E35" s="37" t="s">
        <v>63</v>
      </c>
      <c r="F35" s="60">
        <v>1</v>
      </c>
      <c r="G35" s="60">
        <v>113174.50584125101</v>
      </c>
      <c r="H35" s="60"/>
      <c r="I35" s="60"/>
      <c r="J35" s="60"/>
      <c r="K35" s="60"/>
      <c r="L35" s="60"/>
      <c r="M35" s="60">
        <f t="shared" si="0"/>
        <v>114758.94892302853</v>
      </c>
      <c r="N35" s="60"/>
      <c r="O35" s="60">
        <f t="shared" si="1"/>
        <v>116365.57420795092</v>
      </c>
      <c r="P35" s="60"/>
      <c r="Q35" s="60"/>
      <c r="R35" s="60"/>
      <c r="S35" s="60"/>
      <c r="T35" s="55"/>
    </row>
    <row r="36" spans="1:20" ht="12.75" customHeight="1" x14ac:dyDescent="0.25">
      <c r="A36" s="14"/>
      <c r="B36" s="9"/>
      <c r="C36" s="42">
        <v>23</v>
      </c>
      <c r="D36" s="34"/>
      <c r="E36" s="37" t="s">
        <v>108</v>
      </c>
      <c r="F36" s="60">
        <v>4</v>
      </c>
      <c r="G36" s="60">
        <v>110584.10860967721</v>
      </c>
      <c r="H36" s="60"/>
      <c r="I36" s="60"/>
      <c r="J36" s="60"/>
      <c r="K36" s="60"/>
      <c r="L36" s="60"/>
      <c r="M36" s="60">
        <f t="shared" si="0"/>
        <v>112132.28613021268</v>
      </c>
      <c r="N36" s="60"/>
      <c r="O36" s="60">
        <f t="shared" si="1"/>
        <v>113702.13813603566</v>
      </c>
      <c r="P36" s="60"/>
      <c r="Q36" s="60"/>
      <c r="R36" s="60"/>
      <c r="S36" s="60"/>
      <c r="T36" s="55"/>
    </row>
    <row r="37" spans="1:20" ht="12.75" customHeight="1" x14ac:dyDescent="0.25">
      <c r="A37" s="14"/>
      <c r="B37" s="9"/>
      <c r="C37" s="42">
        <v>24</v>
      </c>
      <c r="D37" s="34"/>
      <c r="E37" s="1" t="s">
        <v>101</v>
      </c>
      <c r="F37" s="2">
        <v>1</v>
      </c>
      <c r="G37" s="60">
        <v>110584.10860967721</v>
      </c>
      <c r="H37" s="60"/>
      <c r="I37" s="60"/>
      <c r="J37" s="60"/>
      <c r="K37" s="60"/>
      <c r="M37" s="60">
        <f>G36*(1+$T$8)</f>
        <v>112132.28613021268</v>
      </c>
      <c r="O37" s="60">
        <f t="shared" si="1"/>
        <v>113702.13813603566</v>
      </c>
      <c r="P37" s="60"/>
      <c r="Q37" s="60"/>
      <c r="R37" s="60"/>
      <c r="S37" s="60"/>
      <c r="T37" s="55"/>
    </row>
    <row r="38" spans="1:20" ht="12.75" customHeight="1" x14ac:dyDescent="0.25">
      <c r="A38" s="76"/>
      <c r="B38" s="9"/>
      <c r="C38" s="42">
        <v>25</v>
      </c>
      <c r="D38" s="34"/>
      <c r="E38" s="37" t="s">
        <v>62</v>
      </c>
      <c r="F38" s="60">
        <v>1</v>
      </c>
      <c r="G38" s="60">
        <v>108620.46739866254</v>
      </c>
      <c r="H38" s="60"/>
      <c r="I38" s="60"/>
      <c r="J38" s="60"/>
      <c r="K38" s="60"/>
      <c r="L38" s="60"/>
      <c r="M38" s="60">
        <f t="shared" si="0"/>
        <v>110141.15394224382</v>
      </c>
      <c r="N38" s="60"/>
      <c r="O38" s="60">
        <f t="shared" si="1"/>
        <v>111683.13009743523</v>
      </c>
      <c r="P38" s="60"/>
      <c r="Q38" s="60"/>
      <c r="R38" s="60"/>
      <c r="S38" s="60"/>
      <c r="T38" s="55"/>
    </row>
    <row r="39" spans="1:20" ht="12.75" customHeight="1" x14ac:dyDescent="0.25">
      <c r="A39" s="14"/>
      <c r="B39" s="9"/>
      <c r="C39" s="42">
        <v>26</v>
      </c>
      <c r="D39" s="34"/>
      <c r="E39" s="37" t="s">
        <v>61</v>
      </c>
      <c r="F39" s="60">
        <v>1</v>
      </c>
      <c r="G39" s="60">
        <v>104897.43012946437</v>
      </c>
      <c r="H39" s="60"/>
      <c r="I39" s="60"/>
      <c r="J39" s="60"/>
      <c r="K39" s="60"/>
      <c r="L39" s="60"/>
      <c r="M39" s="60">
        <f t="shared" si="0"/>
        <v>106365.99415127687</v>
      </c>
      <c r="N39" s="60"/>
      <c r="O39" s="60">
        <f t="shared" si="1"/>
        <v>107855.11806939475</v>
      </c>
      <c r="P39" s="60"/>
      <c r="Q39" s="60"/>
      <c r="R39" s="60"/>
      <c r="S39" s="60"/>
      <c r="T39" s="55"/>
    </row>
    <row r="40" spans="1:20" ht="12.75" customHeight="1" x14ac:dyDescent="0.25">
      <c r="A40" s="14"/>
      <c r="B40" s="9"/>
      <c r="C40" s="42">
        <v>27</v>
      </c>
      <c r="D40" s="34"/>
      <c r="E40" s="37" t="s">
        <v>27</v>
      </c>
      <c r="F40" s="60">
        <v>31</v>
      </c>
      <c r="G40" s="60"/>
      <c r="H40" s="60"/>
      <c r="I40" s="1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55"/>
    </row>
    <row r="41" spans="1:20" ht="12.75" customHeight="1" x14ac:dyDescent="0.25">
      <c r="A41" s="14"/>
      <c r="B41" s="9"/>
      <c r="C41" s="36" t="s">
        <v>2</v>
      </c>
      <c r="D41" s="34"/>
      <c r="E41" s="37" t="s">
        <v>93</v>
      </c>
      <c r="F41" s="60"/>
      <c r="G41" s="60">
        <v>103839.67711150569</v>
      </c>
      <c r="H41" s="60"/>
      <c r="I41" s="60"/>
      <c r="J41" s="60"/>
      <c r="K41" s="60"/>
      <c r="L41" s="60"/>
      <c r="M41" s="60">
        <f t="shared" si="0"/>
        <v>105293.43259106677</v>
      </c>
      <c r="N41" s="60"/>
      <c r="O41" s="60">
        <f t="shared" ref="O41:O65" si="2">M41*(1+$T$8)</f>
        <v>106767.54064734171</v>
      </c>
      <c r="P41" s="60"/>
      <c r="Q41" s="60"/>
      <c r="R41" s="60"/>
      <c r="S41" s="60"/>
      <c r="T41" s="55"/>
    </row>
    <row r="42" spans="1:20" ht="12.75" customHeight="1" x14ac:dyDescent="0.25">
      <c r="A42" s="14"/>
      <c r="B42" s="9"/>
      <c r="C42" s="37"/>
      <c r="D42" s="34"/>
      <c r="E42" s="37" t="s">
        <v>94</v>
      </c>
      <c r="F42" s="60"/>
      <c r="G42" s="60">
        <v>94103.282265960472</v>
      </c>
      <c r="H42" s="60"/>
      <c r="I42" s="60"/>
      <c r="J42" s="60"/>
      <c r="K42" s="60"/>
      <c r="L42" s="60"/>
      <c r="M42" s="60">
        <f t="shared" si="0"/>
        <v>95420.728217683922</v>
      </c>
      <c r="N42" s="60"/>
      <c r="O42" s="60">
        <f t="shared" si="2"/>
        <v>96756.618412731492</v>
      </c>
      <c r="P42" s="60"/>
      <c r="Q42" s="60"/>
      <c r="R42" s="60"/>
      <c r="S42" s="60"/>
      <c r="T42" s="55"/>
    </row>
    <row r="43" spans="1:20" ht="12.75" customHeight="1" x14ac:dyDescent="0.25">
      <c r="A43" s="14"/>
      <c r="B43" s="9"/>
      <c r="C43" s="37"/>
      <c r="D43" s="34"/>
      <c r="E43" s="37" t="s">
        <v>95</v>
      </c>
      <c r="F43" s="60"/>
      <c r="G43" s="60">
        <v>81191.094826376517</v>
      </c>
      <c r="H43" s="60"/>
      <c r="I43" s="60"/>
      <c r="J43" s="60"/>
      <c r="K43" s="60"/>
      <c r="L43" s="60"/>
      <c r="M43" s="60">
        <f t="shared" si="0"/>
        <v>82327.770153945792</v>
      </c>
      <c r="N43" s="60"/>
      <c r="O43" s="60">
        <f t="shared" si="2"/>
        <v>83480.358936101038</v>
      </c>
      <c r="P43" s="60"/>
      <c r="Q43" s="60"/>
      <c r="R43" s="60"/>
      <c r="S43" s="60"/>
      <c r="T43" s="55"/>
    </row>
    <row r="44" spans="1:20" ht="12.75" customHeight="1" x14ac:dyDescent="0.25">
      <c r="A44" s="14"/>
      <c r="B44" s="9"/>
      <c r="C44" s="38">
        <v>28</v>
      </c>
      <c r="D44" s="34"/>
      <c r="E44" s="37" t="s">
        <v>60</v>
      </c>
      <c r="F44" s="60">
        <v>1</v>
      </c>
      <c r="G44" s="60">
        <v>101147.28644027218</v>
      </c>
      <c r="H44" s="60"/>
      <c r="J44" s="60"/>
      <c r="L44" s="60"/>
      <c r="M44" s="60">
        <f t="shared" si="0"/>
        <v>102563.34845043598</v>
      </c>
      <c r="N44" s="60"/>
      <c r="O44" s="60">
        <f t="shared" si="2"/>
        <v>103999.23532874208</v>
      </c>
      <c r="P44" s="60"/>
      <c r="Q44" s="60"/>
      <c r="R44" s="60"/>
      <c r="S44" s="60"/>
      <c r="T44" s="55"/>
    </row>
    <row r="45" spans="1:20" ht="12.75" customHeight="1" x14ac:dyDescent="0.25">
      <c r="A45" s="14"/>
      <c r="B45" s="9"/>
      <c r="C45" s="42">
        <v>29</v>
      </c>
      <c r="D45" s="34"/>
      <c r="E45" s="37" t="s">
        <v>59</v>
      </c>
      <c r="F45" s="60">
        <v>1</v>
      </c>
      <c r="G45" s="60">
        <v>101147.28644027218</v>
      </c>
      <c r="H45" s="60"/>
      <c r="I45" s="60"/>
      <c r="J45" s="60"/>
      <c r="K45" s="60"/>
      <c r="L45" s="60"/>
      <c r="M45" s="60">
        <f t="shared" si="0"/>
        <v>102563.34845043598</v>
      </c>
      <c r="N45" s="60"/>
      <c r="O45" s="60">
        <f t="shared" si="2"/>
        <v>103999.23532874208</v>
      </c>
      <c r="P45" s="60"/>
      <c r="Q45" s="60"/>
      <c r="R45" s="60"/>
      <c r="S45" s="60"/>
      <c r="T45" s="55"/>
    </row>
    <row r="46" spans="1:20" ht="12.75" customHeight="1" x14ac:dyDescent="0.25">
      <c r="A46" s="14"/>
      <c r="B46" s="9"/>
      <c r="C46" s="42">
        <v>30</v>
      </c>
      <c r="D46" s="34"/>
      <c r="E46" s="37" t="s">
        <v>102</v>
      </c>
      <c r="F46" s="60">
        <v>1</v>
      </c>
      <c r="G46" s="60">
        <v>98246.887202179365</v>
      </c>
      <c r="H46" s="60"/>
      <c r="I46" s="60"/>
      <c r="J46" s="60"/>
      <c r="K46" s="60"/>
      <c r="L46" s="60"/>
      <c r="M46" s="60">
        <f t="shared" si="0"/>
        <v>99622.343623009874</v>
      </c>
      <c r="N46" s="60"/>
      <c r="O46" s="60">
        <f t="shared" si="2"/>
        <v>101017.05643373201</v>
      </c>
      <c r="P46" s="60"/>
      <c r="Q46" s="60"/>
      <c r="R46" s="60"/>
      <c r="S46" s="60"/>
      <c r="T46" s="55"/>
    </row>
    <row r="47" spans="1:20" ht="12.75" customHeight="1" x14ac:dyDescent="0.25">
      <c r="A47" s="14"/>
      <c r="B47" s="9"/>
      <c r="C47" s="42">
        <v>31</v>
      </c>
      <c r="D47" s="34"/>
      <c r="E47" s="37" t="s">
        <v>58</v>
      </c>
      <c r="F47" s="60">
        <v>1</v>
      </c>
      <c r="G47" s="60">
        <v>98084.740631761757</v>
      </c>
      <c r="H47" s="60"/>
      <c r="I47" s="60"/>
      <c r="J47" s="60"/>
      <c r="K47" s="60"/>
      <c r="L47" s="60"/>
      <c r="M47" s="60">
        <f t="shared" si="0"/>
        <v>99457.927000606418</v>
      </c>
      <c r="N47" s="60"/>
      <c r="O47" s="60">
        <f t="shared" si="2"/>
        <v>100850.33797861492</v>
      </c>
      <c r="P47" s="60"/>
      <c r="Q47" s="60"/>
      <c r="R47" s="60"/>
      <c r="S47" s="60"/>
      <c r="T47" s="55"/>
    </row>
    <row r="48" spans="1:20" ht="12.75" customHeight="1" x14ac:dyDescent="0.25">
      <c r="A48" s="14"/>
      <c r="B48" s="9"/>
      <c r="C48" s="42">
        <v>32</v>
      </c>
      <c r="D48" s="34"/>
      <c r="E48" s="37" t="s">
        <v>57</v>
      </c>
      <c r="F48" s="60">
        <v>1</v>
      </c>
      <c r="G48" s="60">
        <v>97533.69564635813</v>
      </c>
      <c r="H48" s="60"/>
      <c r="I48" s="60"/>
      <c r="J48" s="60"/>
      <c r="K48" s="60"/>
      <c r="L48" s="60"/>
      <c r="M48" s="60">
        <f t="shared" si="0"/>
        <v>98899.167385407141</v>
      </c>
      <c r="N48" s="60"/>
      <c r="O48" s="60">
        <f t="shared" si="2"/>
        <v>100283.75572880285</v>
      </c>
      <c r="P48" s="60"/>
      <c r="Q48" s="60"/>
      <c r="R48" s="60"/>
      <c r="S48" s="60"/>
      <c r="T48" s="55"/>
    </row>
    <row r="49" spans="1:20" ht="12.75" customHeight="1" x14ac:dyDescent="0.25">
      <c r="A49" s="14"/>
      <c r="B49" s="9"/>
      <c r="C49" s="42">
        <v>33</v>
      </c>
      <c r="D49" s="34"/>
      <c r="E49" s="37" t="s">
        <v>56</v>
      </c>
      <c r="F49" s="60">
        <v>7</v>
      </c>
      <c r="G49" s="60">
        <v>93727.45741016393</v>
      </c>
      <c r="H49" s="60"/>
      <c r="I49" s="60"/>
      <c r="J49" s="60"/>
      <c r="K49" s="60"/>
      <c r="L49" s="60"/>
      <c r="M49" s="60">
        <f t="shared" si="0"/>
        <v>95039.64181390623</v>
      </c>
      <c r="N49" s="60"/>
      <c r="O49" s="60">
        <f t="shared" si="2"/>
        <v>96370.196799300917</v>
      </c>
      <c r="P49" s="60"/>
      <c r="Q49" s="60"/>
      <c r="R49" s="60"/>
      <c r="S49" s="60"/>
      <c r="T49" s="55"/>
    </row>
    <row r="50" spans="1:20" ht="12.75" customHeight="1" x14ac:dyDescent="0.25">
      <c r="A50" s="14"/>
      <c r="B50" s="9"/>
      <c r="C50" s="42">
        <v>34</v>
      </c>
      <c r="D50" s="34"/>
      <c r="E50" s="37" t="s">
        <v>55</v>
      </c>
      <c r="F50" s="60">
        <v>1</v>
      </c>
      <c r="G50" s="60">
        <v>93860.283787629829</v>
      </c>
      <c r="H50" s="60"/>
      <c r="I50" s="60"/>
      <c r="J50" s="60"/>
      <c r="K50" s="60"/>
      <c r="L50" s="60"/>
      <c r="M50" s="60">
        <f t="shared" si="0"/>
        <v>95174.327760656641</v>
      </c>
      <c r="N50" s="60"/>
      <c r="O50" s="60">
        <f t="shared" si="2"/>
        <v>96506.768349305828</v>
      </c>
      <c r="P50" s="60"/>
      <c r="Q50" s="60"/>
      <c r="R50" s="60"/>
      <c r="S50" s="60"/>
      <c r="T50" s="55"/>
    </row>
    <row r="51" spans="1:20" ht="12.75" customHeight="1" x14ac:dyDescent="0.25">
      <c r="A51" s="14"/>
      <c r="B51" s="9"/>
      <c r="C51" s="42">
        <v>35</v>
      </c>
      <c r="D51" s="34"/>
      <c r="E51" s="37" t="s">
        <v>54</v>
      </c>
      <c r="F51" s="60">
        <v>1</v>
      </c>
      <c r="G51" s="60">
        <v>92518.491400451283</v>
      </c>
      <c r="H51" s="60"/>
      <c r="I51" s="60"/>
      <c r="J51" s="60"/>
      <c r="K51" s="60"/>
      <c r="L51" s="60"/>
      <c r="M51" s="60">
        <f t="shared" si="0"/>
        <v>93813.750280057604</v>
      </c>
      <c r="N51" s="60"/>
      <c r="O51" s="60">
        <f t="shared" si="2"/>
        <v>95127.142783978416</v>
      </c>
      <c r="P51" s="60"/>
      <c r="Q51" s="60"/>
      <c r="R51" s="60"/>
      <c r="S51" s="60"/>
      <c r="T51" s="55"/>
    </row>
    <row r="52" spans="1:20" ht="12.75" customHeight="1" x14ac:dyDescent="0.25">
      <c r="A52" s="14"/>
      <c r="B52" s="9"/>
      <c r="C52" s="42">
        <v>36</v>
      </c>
      <c r="D52" s="34"/>
      <c r="E52" s="37" t="s">
        <v>53</v>
      </c>
      <c r="F52" s="60">
        <v>1</v>
      </c>
      <c r="G52" s="60">
        <v>92518.491400451283</v>
      </c>
      <c r="H52" s="60"/>
      <c r="I52" s="60"/>
      <c r="J52" s="60"/>
      <c r="K52" s="60"/>
      <c r="L52" s="60"/>
      <c r="M52" s="60">
        <f t="shared" si="0"/>
        <v>93813.750280057604</v>
      </c>
      <c r="N52" s="60"/>
      <c r="O52" s="60">
        <f t="shared" si="2"/>
        <v>95127.142783978416</v>
      </c>
      <c r="P52" s="60"/>
      <c r="Q52" s="60"/>
      <c r="R52" s="60"/>
      <c r="S52" s="60"/>
      <c r="T52" s="55"/>
    </row>
    <row r="53" spans="1:20" ht="12.75" customHeight="1" x14ac:dyDescent="0.25">
      <c r="A53" s="14"/>
      <c r="B53" s="9"/>
      <c r="C53" s="42">
        <v>37</v>
      </c>
      <c r="D53" s="34"/>
      <c r="E53" s="37" t="s">
        <v>52</v>
      </c>
      <c r="F53" s="60">
        <v>1</v>
      </c>
      <c r="G53" s="60">
        <v>87318.461710048403</v>
      </c>
      <c r="H53" s="60"/>
      <c r="I53" s="60"/>
      <c r="J53" s="60"/>
      <c r="K53" s="60"/>
      <c r="L53" s="60"/>
      <c r="M53" s="60">
        <f t="shared" si="0"/>
        <v>88540.920173989085</v>
      </c>
      <c r="N53" s="60"/>
      <c r="O53" s="60">
        <f t="shared" si="2"/>
        <v>89780.493056424937</v>
      </c>
      <c r="P53" s="60"/>
      <c r="Q53" s="60"/>
      <c r="R53" s="60"/>
      <c r="S53" s="60"/>
      <c r="T53" s="55"/>
    </row>
    <row r="54" spans="1:20" ht="12.75" customHeight="1" x14ac:dyDescent="0.25">
      <c r="A54" s="14"/>
      <c r="B54" s="9"/>
      <c r="C54" s="42">
        <v>38</v>
      </c>
      <c r="D54" s="34"/>
      <c r="E54" s="37" t="s">
        <v>51</v>
      </c>
      <c r="F54" s="60">
        <v>1</v>
      </c>
      <c r="G54" s="60">
        <v>85491.779252687469</v>
      </c>
      <c r="H54" s="60"/>
      <c r="I54" s="60"/>
      <c r="J54" s="60"/>
      <c r="K54" s="60"/>
      <c r="L54" s="60"/>
      <c r="M54" s="60">
        <f t="shared" si="0"/>
        <v>86688.66416222509</v>
      </c>
      <c r="N54" s="60"/>
      <c r="O54" s="60">
        <f t="shared" si="2"/>
        <v>87902.305460496238</v>
      </c>
      <c r="P54" s="60"/>
      <c r="Q54" s="60"/>
      <c r="R54" s="60"/>
      <c r="S54" s="60"/>
      <c r="T54" s="55"/>
    </row>
    <row r="55" spans="1:20" ht="12.75" customHeight="1" x14ac:dyDescent="0.25">
      <c r="A55" s="14"/>
      <c r="B55" s="9"/>
      <c r="C55" s="42">
        <v>39</v>
      </c>
      <c r="D55" s="34"/>
      <c r="E55" s="37" t="s">
        <v>109</v>
      </c>
      <c r="F55" s="60">
        <v>1</v>
      </c>
      <c r="G55" s="60">
        <v>81652.555799422553</v>
      </c>
      <c r="H55" s="60"/>
      <c r="I55" s="60"/>
      <c r="J55" s="60"/>
      <c r="K55" s="60"/>
      <c r="L55" s="60"/>
      <c r="M55" s="60">
        <f t="shared" si="0"/>
        <v>82795.691580614468</v>
      </c>
      <c r="N55" s="60"/>
      <c r="O55" s="60">
        <f t="shared" si="2"/>
        <v>83954.831262743071</v>
      </c>
      <c r="P55" s="60"/>
      <c r="Q55" s="60"/>
      <c r="R55" s="60"/>
      <c r="S55" s="60"/>
      <c r="T55" s="55"/>
    </row>
    <row r="56" spans="1:20" ht="12.75" customHeight="1" x14ac:dyDescent="0.25">
      <c r="A56" s="14"/>
      <c r="B56" s="9"/>
      <c r="C56" s="42">
        <v>40</v>
      </c>
      <c r="D56" s="34"/>
      <c r="E56" s="37" t="s">
        <v>50</v>
      </c>
      <c r="F56" s="60">
        <v>1</v>
      </c>
      <c r="G56" s="60">
        <v>81650.93236592022</v>
      </c>
      <c r="H56" s="60"/>
      <c r="I56" s="60"/>
      <c r="J56" s="60"/>
      <c r="K56" s="60"/>
      <c r="L56" s="60"/>
      <c r="M56" s="60">
        <f t="shared" si="0"/>
        <v>82794.045419043105</v>
      </c>
      <c r="N56" s="60"/>
      <c r="O56" s="60">
        <f t="shared" si="2"/>
        <v>83953.162054909713</v>
      </c>
      <c r="P56" s="60"/>
      <c r="Q56" s="60"/>
      <c r="R56" s="60"/>
      <c r="S56" s="60"/>
      <c r="T56" s="55"/>
    </row>
    <row r="57" spans="1:20" ht="12.75" customHeight="1" x14ac:dyDescent="0.25">
      <c r="A57" s="14"/>
      <c r="B57" s="9"/>
      <c r="C57" s="42">
        <v>41</v>
      </c>
      <c r="D57" s="34"/>
      <c r="E57" s="35" t="s">
        <v>49</v>
      </c>
      <c r="F57" s="60">
        <v>1</v>
      </c>
      <c r="G57" s="60">
        <v>81549.246394726884</v>
      </c>
      <c r="H57" s="60"/>
      <c r="I57" s="60"/>
      <c r="J57" s="60"/>
      <c r="K57" s="60"/>
      <c r="L57" s="60"/>
      <c r="M57" s="60">
        <f t="shared" si="0"/>
        <v>82690.935844253065</v>
      </c>
      <c r="N57" s="60"/>
      <c r="O57" s="60">
        <f t="shared" si="2"/>
        <v>83848.608946072607</v>
      </c>
      <c r="P57" s="60"/>
      <c r="Q57" s="60"/>
      <c r="R57" s="60"/>
      <c r="S57" s="60"/>
      <c r="T57" s="55"/>
    </row>
    <row r="58" spans="1:20" ht="12.75" customHeight="1" x14ac:dyDescent="0.25">
      <c r="A58" s="14"/>
      <c r="B58" s="9"/>
      <c r="C58" s="42">
        <v>42</v>
      </c>
      <c r="D58" s="34"/>
      <c r="E58" s="37" t="s">
        <v>48</v>
      </c>
      <c r="F58" s="60">
        <v>1</v>
      </c>
      <c r="G58" s="60">
        <v>80869.335225704024</v>
      </c>
      <c r="H58" s="60"/>
      <c r="I58" s="60"/>
      <c r="J58" s="60"/>
      <c r="K58" s="60"/>
      <c r="L58" s="60"/>
      <c r="M58" s="60">
        <f t="shared" si="0"/>
        <v>82001.505918863884</v>
      </c>
      <c r="N58" s="60"/>
      <c r="O58" s="60">
        <f t="shared" si="2"/>
        <v>83149.527001727984</v>
      </c>
      <c r="P58" s="60"/>
      <c r="Q58" s="60"/>
      <c r="R58" s="60"/>
      <c r="S58" s="60"/>
      <c r="T58" s="55"/>
    </row>
    <row r="59" spans="1:20" ht="12.75" customHeight="1" x14ac:dyDescent="0.25">
      <c r="A59" s="14"/>
      <c r="B59" s="9"/>
      <c r="C59" s="42">
        <v>43</v>
      </c>
      <c r="D59" s="34"/>
      <c r="E59" s="37" t="s">
        <v>47</v>
      </c>
      <c r="F59" s="60">
        <v>2</v>
      </c>
      <c r="G59" s="60">
        <v>78560.013367334424</v>
      </c>
      <c r="H59" s="60"/>
      <c r="I59" s="60"/>
      <c r="J59" s="60"/>
      <c r="K59" s="60"/>
      <c r="L59" s="60"/>
      <c r="M59" s="60">
        <f t="shared" si="0"/>
        <v>79659.8535544771</v>
      </c>
      <c r="N59" s="60"/>
      <c r="O59" s="60">
        <f t="shared" si="2"/>
        <v>80775.091504239783</v>
      </c>
      <c r="P59" s="60"/>
      <c r="Q59" s="60"/>
      <c r="R59" s="60"/>
      <c r="S59" s="60"/>
      <c r="T59" s="55"/>
    </row>
    <row r="60" spans="1:20" ht="12.75" customHeight="1" x14ac:dyDescent="0.25">
      <c r="A60" s="14"/>
      <c r="B60" s="9"/>
      <c r="C60" s="42">
        <v>44</v>
      </c>
      <c r="D60" s="34"/>
      <c r="E60" s="37" t="s">
        <v>46</v>
      </c>
      <c r="F60" s="60">
        <v>1</v>
      </c>
      <c r="G60" s="60">
        <v>78560.013367334424</v>
      </c>
      <c r="H60" s="60"/>
      <c r="I60" s="60"/>
      <c r="J60" s="60"/>
      <c r="K60" s="60"/>
      <c r="L60" s="60"/>
      <c r="M60" s="60">
        <f t="shared" si="0"/>
        <v>79659.8535544771</v>
      </c>
      <c r="N60" s="60"/>
      <c r="O60" s="60">
        <f t="shared" si="2"/>
        <v>80775.091504239783</v>
      </c>
      <c r="P60" s="60"/>
      <c r="Q60" s="60"/>
      <c r="R60" s="60"/>
      <c r="S60" s="60"/>
      <c r="T60" s="55"/>
    </row>
    <row r="61" spans="1:20" ht="12.75" customHeight="1" x14ac:dyDescent="0.25">
      <c r="A61" s="14"/>
      <c r="B61" s="9"/>
      <c r="C61" s="42">
        <v>45</v>
      </c>
      <c r="D61" s="34"/>
      <c r="E61" s="37" t="s">
        <v>110</v>
      </c>
      <c r="F61" s="60">
        <v>1</v>
      </c>
      <c r="G61" s="60">
        <v>77186.834599110225</v>
      </c>
      <c r="H61" s="60"/>
      <c r="I61" s="60"/>
      <c r="J61" s="60"/>
      <c r="K61" s="60"/>
      <c r="L61" s="60"/>
      <c r="M61" s="60">
        <f t="shared" si="0"/>
        <v>78267.450283497776</v>
      </c>
      <c r="N61" s="60"/>
      <c r="O61" s="60">
        <f t="shared" si="2"/>
        <v>79363.194587466744</v>
      </c>
      <c r="P61" s="60"/>
      <c r="Q61" s="60"/>
      <c r="R61" s="60"/>
      <c r="S61" s="60"/>
      <c r="T61" s="55"/>
    </row>
    <row r="62" spans="1:20" ht="12.75" customHeight="1" x14ac:dyDescent="0.25">
      <c r="A62" s="14"/>
      <c r="B62" s="9"/>
      <c r="C62" s="42">
        <v>46</v>
      </c>
      <c r="D62" s="34"/>
      <c r="E62" s="35" t="s">
        <v>9</v>
      </c>
      <c r="F62" s="60">
        <v>3</v>
      </c>
      <c r="G62" s="60">
        <v>71182.344413332932</v>
      </c>
      <c r="H62" s="60"/>
      <c r="I62" s="60"/>
      <c r="J62" s="60"/>
      <c r="K62" s="60"/>
      <c r="L62" s="60"/>
      <c r="M62" s="60">
        <f t="shared" si="0"/>
        <v>72178.897235119599</v>
      </c>
      <c r="N62" s="60"/>
      <c r="O62" s="60">
        <f t="shared" si="2"/>
        <v>73189.401796411272</v>
      </c>
      <c r="P62" s="60"/>
      <c r="Q62" s="60"/>
      <c r="R62" s="60"/>
      <c r="S62" s="60"/>
      <c r="T62" s="55"/>
    </row>
    <row r="63" spans="1:20" s="91" customFormat="1" ht="12.75" customHeight="1" x14ac:dyDescent="0.25">
      <c r="A63" s="85"/>
      <c r="B63" s="86"/>
      <c r="C63" s="87">
        <v>47</v>
      </c>
      <c r="D63" s="88"/>
      <c r="E63" s="89" t="s">
        <v>45</v>
      </c>
      <c r="F63" s="90">
        <v>11</v>
      </c>
      <c r="G63" s="90">
        <v>68829.890878502862</v>
      </c>
      <c r="H63" s="90"/>
      <c r="I63" s="90"/>
      <c r="J63" s="90"/>
      <c r="K63" s="90"/>
      <c r="L63" s="90"/>
      <c r="M63" s="90">
        <f t="shared" si="0"/>
        <v>69793.509350801905</v>
      </c>
      <c r="N63" s="90"/>
      <c r="O63" s="90">
        <f t="shared" si="2"/>
        <v>70770.618481713129</v>
      </c>
      <c r="P63" s="90"/>
      <c r="Q63" s="90"/>
      <c r="R63" s="90"/>
      <c r="S63" s="90"/>
    </row>
    <row r="64" spans="1:20" s="91" customFormat="1" ht="12.75" customHeight="1" x14ac:dyDescent="0.25">
      <c r="A64" s="85"/>
      <c r="B64" s="86"/>
      <c r="C64" s="87">
        <v>48</v>
      </c>
      <c r="D64" s="88"/>
      <c r="E64" s="89" t="s">
        <v>8</v>
      </c>
      <c r="F64" s="90">
        <v>43</v>
      </c>
      <c r="G64" s="90">
        <v>63622.604932293958</v>
      </c>
      <c r="H64" s="90"/>
      <c r="I64" s="90"/>
      <c r="J64" s="90"/>
      <c r="K64" s="90"/>
      <c r="L64" s="90"/>
      <c r="M64" s="90">
        <f t="shared" si="0"/>
        <v>64513.321401346075</v>
      </c>
      <c r="N64" s="90"/>
      <c r="O64" s="90">
        <f t="shared" si="2"/>
        <v>65416.50790096492</v>
      </c>
      <c r="P64" s="90"/>
      <c r="Q64" s="90"/>
      <c r="R64" s="90"/>
      <c r="S64" s="90"/>
    </row>
    <row r="65" spans="1:20" ht="12.75" customHeight="1" x14ac:dyDescent="0.25">
      <c r="A65" s="14"/>
      <c r="B65" s="9"/>
      <c r="C65" s="42">
        <v>49</v>
      </c>
      <c r="D65" s="34"/>
      <c r="E65" s="37" t="s">
        <v>44</v>
      </c>
      <c r="F65" s="60">
        <v>1</v>
      </c>
      <c r="G65" s="60">
        <v>62322.554464107947</v>
      </c>
      <c r="H65" s="60"/>
      <c r="I65" s="60"/>
      <c r="J65" s="60"/>
      <c r="K65" s="60"/>
      <c r="L65" s="61"/>
      <c r="M65" s="60">
        <f t="shared" si="0"/>
        <v>63195.070226605458</v>
      </c>
      <c r="N65" s="61"/>
      <c r="O65" s="60">
        <f t="shared" si="2"/>
        <v>64079.801209777936</v>
      </c>
      <c r="P65" s="60"/>
      <c r="Q65" s="60"/>
      <c r="R65" s="60"/>
      <c r="S65" s="60"/>
      <c r="T65" s="55"/>
    </row>
    <row r="66" spans="1:20" ht="12.75" customHeight="1" x14ac:dyDescent="0.25">
      <c r="A66" s="14"/>
      <c r="B66" s="9"/>
      <c r="C66" s="34"/>
      <c r="D66" s="34"/>
      <c r="E66" s="77" t="s">
        <v>3</v>
      </c>
      <c r="F66" s="12">
        <f>SUM(F14:F65)</f>
        <v>148</v>
      </c>
      <c r="G66" s="60"/>
      <c r="H66" s="12">
        <f>SUM(H14:H65)</f>
        <v>0</v>
      </c>
      <c r="I66" s="18"/>
      <c r="J66" s="12">
        <f>SUM(J14:J65)</f>
        <v>0</v>
      </c>
      <c r="K66" s="18"/>
      <c r="L66" s="60">
        <f>SUM(L14:L65)</f>
        <v>0</v>
      </c>
      <c r="M66" s="18"/>
      <c r="N66" s="60">
        <f>SUM(N14:N65)</f>
        <v>0</v>
      </c>
      <c r="O66" s="18"/>
      <c r="P66" s="12">
        <f>SUM(P14:P65)</f>
        <v>0</v>
      </c>
      <c r="Q66" s="60"/>
      <c r="R66" s="12">
        <f>SUM(R14:R65)</f>
        <v>0</v>
      </c>
      <c r="S66" s="60"/>
    </row>
    <row r="67" spans="1:20" s="55" customFormat="1" ht="12.75" customHeight="1" x14ac:dyDescent="0.25">
      <c r="A67" s="14"/>
      <c r="B67" s="9"/>
      <c r="C67" s="54"/>
      <c r="D67" s="54"/>
      <c r="E67" s="57"/>
      <c r="F67" s="60"/>
      <c r="G67" s="60"/>
      <c r="H67" s="60"/>
      <c r="I67" s="18"/>
      <c r="J67" s="60"/>
      <c r="K67" s="18"/>
      <c r="L67" s="60"/>
      <c r="M67" s="18"/>
      <c r="N67" s="60"/>
      <c r="O67" s="18"/>
      <c r="P67" s="60"/>
      <c r="Q67" s="60"/>
      <c r="R67" s="60"/>
      <c r="S67" s="60"/>
    </row>
    <row r="68" spans="1:20" ht="12.75" customHeight="1" x14ac:dyDescent="0.2">
      <c r="A68" s="14"/>
      <c r="B68" s="9"/>
      <c r="C68" s="3" t="s">
        <v>2</v>
      </c>
      <c r="D68" s="5"/>
      <c r="E68" s="5" t="s">
        <v>12</v>
      </c>
      <c r="F68" s="14" t="s">
        <v>2</v>
      </c>
      <c r="G68" s="60"/>
      <c r="Q68" s="60"/>
      <c r="S68" s="60"/>
    </row>
    <row r="69" spans="1:20" ht="12.75" customHeight="1" x14ac:dyDescent="0.2">
      <c r="A69" s="14"/>
      <c r="B69" s="9"/>
      <c r="E69" s="5" t="s">
        <v>6</v>
      </c>
      <c r="F69" s="60" t="s">
        <v>2</v>
      </c>
      <c r="G69" s="60"/>
      <c r="Q69" s="60"/>
      <c r="S69" s="60"/>
    </row>
    <row r="70" spans="1:20" ht="12.75" customHeight="1" x14ac:dyDescent="0.25">
      <c r="A70" s="14"/>
      <c r="B70" s="9"/>
      <c r="C70" s="42">
        <v>105</v>
      </c>
      <c r="D70" s="39"/>
      <c r="E70" s="40" t="s">
        <v>43</v>
      </c>
      <c r="F70" s="60">
        <v>20</v>
      </c>
      <c r="G70" s="60">
        <v>147547.96763502169</v>
      </c>
      <c r="H70" s="60"/>
      <c r="I70" s="60"/>
      <c r="J70" s="60"/>
      <c r="K70" s="60"/>
      <c r="L70" s="60"/>
      <c r="M70" s="60">
        <f t="shared" ref="M70:M74" si="3">G70*(1+$T$8)</f>
        <v>149613.639181912</v>
      </c>
      <c r="N70" s="60"/>
      <c r="O70" s="60">
        <f t="shared" ref="O70:O74" si="4">M70*(1+$T$8)</f>
        <v>151708.23013045877</v>
      </c>
      <c r="P70" s="60"/>
      <c r="Q70" s="60"/>
      <c r="R70" s="60"/>
      <c r="S70" s="60"/>
    </row>
    <row r="71" spans="1:20" ht="12.75" customHeight="1" x14ac:dyDescent="0.25">
      <c r="A71" s="14"/>
      <c r="B71" s="9"/>
      <c r="C71" s="42">
        <v>106</v>
      </c>
      <c r="D71" s="39"/>
      <c r="E71" s="40" t="s">
        <v>42</v>
      </c>
      <c r="F71" s="60">
        <v>1</v>
      </c>
      <c r="G71" s="60">
        <v>140438.06681900052</v>
      </c>
      <c r="H71" s="60"/>
      <c r="I71" s="60"/>
      <c r="J71" s="60"/>
      <c r="K71" s="60"/>
      <c r="L71" s="60"/>
      <c r="M71" s="60">
        <f t="shared" si="3"/>
        <v>142404.19975446654</v>
      </c>
      <c r="N71" s="60"/>
      <c r="O71" s="60">
        <f t="shared" si="4"/>
        <v>144397.85855102906</v>
      </c>
      <c r="P71" s="60"/>
      <c r="Q71" s="60"/>
      <c r="R71" s="60"/>
      <c r="S71" s="60"/>
    </row>
    <row r="72" spans="1:20" ht="12.75" customHeight="1" x14ac:dyDescent="0.25">
      <c r="A72" s="14"/>
      <c r="B72" s="9"/>
      <c r="C72" s="42">
        <v>107</v>
      </c>
      <c r="D72" s="39"/>
      <c r="E72" s="40" t="s">
        <v>41</v>
      </c>
      <c r="F72" s="60">
        <v>3</v>
      </c>
      <c r="G72" s="60">
        <v>124983.47182607159</v>
      </c>
      <c r="H72" s="60"/>
      <c r="J72" s="60"/>
      <c r="L72" s="60"/>
      <c r="M72" s="60">
        <f t="shared" si="3"/>
        <v>126733.24043163659</v>
      </c>
      <c r="N72" s="60"/>
      <c r="O72" s="60">
        <f t="shared" si="4"/>
        <v>128507.50579767951</v>
      </c>
      <c r="P72" s="60"/>
      <c r="Q72" s="60"/>
      <c r="R72" s="60"/>
      <c r="S72" s="60"/>
    </row>
    <row r="73" spans="1:20" ht="12.75" customHeight="1" x14ac:dyDescent="0.25">
      <c r="A73" s="14"/>
      <c r="B73" s="9"/>
      <c r="C73" s="42">
        <v>108</v>
      </c>
      <c r="D73" s="39"/>
      <c r="E73" s="40" t="s">
        <v>26</v>
      </c>
      <c r="F73" s="60">
        <v>2</v>
      </c>
      <c r="G73" s="60">
        <v>103839.48033168723</v>
      </c>
      <c r="H73" s="60"/>
      <c r="I73" s="60"/>
      <c r="J73" s="60"/>
      <c r="K73" s="60"/>
      <c r="L73" s="60"/>
      <c r="M73" s="60">
        <f t="shared" si="3"/>
        <v>105293.23305633085</v>
      </c>
      <c r="N73" s="60"/>
      <c r="O73" s="60">
        <f t="shared" si="4"/>
        <v>106767.33831911949</v>
      </c>
      <c r="P73" s="60"/>
      <c r="Q73" s="60"/>
      <c r="R73" s="60"/>
      <c r="S73" s="60"/>
    </row>
    <row r="74" spans="1:20" ht="12.75" customHeight="1" x14ac:dyDescent="0.25">
      <c r="A74" s="14"/>
      <c r="B74" s="9"/>
      <c r="C74" s="42">
        <v>109</v>
      </c>
      <c r="D74" s="39"/>
      <c r="E74" s="40" t="s">
        <v>40</v>
      </c>
      <c r="F74" s="60">
        <v>7</v>
      </c>
      <c r="G74" s="60">
        <v>101416.62881680025</v>
      </c>
      <c r="H74" s="60"/>
      <c r="I74" s="60"/>
      <c r="J74" s="60"/>
      <c r="K74" s="60"/>
      <c r="L74" s="61"/>
      <c r="M74" s="60">
        <f t="shared" si="3"/>
        <v>102836.46162023545</v>
      </c>
      <c r="N74" s="61"/>
      <c r="O74" s="60">
        <f t="shared" si="4"/>
        <v>104276.17208291875</v>
      </c>
      <c r="P74" s="60"/>
      <c r="Q74" s="60"/>
      <c r="R74" s="60"/>
      <c r="S74" s="60"/>
    </row>
    <row r="75" spans="1:20" ht="12.75" customHeight="1" x14ac:dyDescent="0.25">
      <c r="A75" s="14"/>
      <c r="B75" s="9"/>
      <c r="C75" s="41"/>
      <c r="D75" s="39"/>
      <c r="E75" s="77" t="s">
        <v>3</v>
      </c>
      <c r="F75" s="12">
        <f>SUM(F70:F74)</f>
        <v>33</v>
      </c>
      <c r="G75" s="60"/>
      <c r="H75" s="12">
        <f>SUM(H70:H74)</f>
        <v>0</v>
      </c>
      <c r="I75" s="60"/>
      <c r="J75" s="12">
        <f>SUM(J70:J74)</f>
        <v>0</v>
      </c>
      <c r="K75" s="60"/>
      <c r="L75" s="60">
        <f>SUM(L70:L74)</f>
        <v>0</v>
      </c>
      <c r="M75" s="60"/>
      <c r="N75" s="60">
        <f>SUM(N70:N74)</f>
        <v>0</v>
      </c>
      <c r="O75" s="60"/>
      <c r="P75" s="12">
        <f>SUM(P70:P74)</f>
        <v>0</v>
      </c>
      <c r="Q75" s="60"/>
      <c r="R75" s="12">
        <f>SUM(R70:R74)</f>
        <v>0</v>
      </c>
      <c r="S75" s="60"/>
    </row>
    <row r="76" spans="1:20" ht="12.75" customHeight="1" x14ac:dyDescent="0.2">
      <c r="A76" s="14"/>
      <c r="B76" s="9"/>
      <c r="E76" s="5"/>
      <c r="G76" s="60"/>
      <c r="Q76" s="60"/>
      <c r="S76" s="60"/>
    </row>
    <row r="77" spans="1:20" ht="12.75" customHeight="1" x14ac:dyDescent="0.2">
      <c r="A77" s="14"/>
      <c r="B77" s="9"/>
      <c r="E77" s="5" t="s">
        <v>7</v>
      </c>
      <c r="F77" s="60"/>
      <c r="G77" s="60"/>
      <c r="Q77" s="60"/>
      <c r="S77" s="60"/>
    </row>
    <row r="78" spans="1:20" ht="12.75" customHeight="1" x14ac:dyDescent="0.2">
      <c r="A78" s="14"/>
      <c r="B78" s="9"/>
      <c r="E78" s="5" t="s">
        <v>6</v>
      </c>
      <c r="F78" s="60"/>
      <c r="G78" s="60"/>
      <c r="H78" s="60"/>
      <c r="J78" s="60"/>
      <c r="Q78" s="60"/>
      <c r="S78" s="60"/>
    </row>
    <row r="79" spans="1:20" ht="12.75" customHeight="1" x14ac:dyDescent="0.25">
      <c r="A79" s="14"/>
      <c r="B79" s="9"/>
      <c r="C79" s="46">
        <v>110</v>
      </c>
      <c r="D79" s="43"/>
      <c r="E79" s="45" t="s">
        <v>5</v>
      </c>
      <c r="F79" s="60">
        <v>290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20" ht="12.75" customHeight="1" x14ac:dyDescent="0.25">
      <c r="A80" s="14"/>
      <c r="B80" s="9"/>
      <c r="C80" s="44" t="s">
        <v>2</v>
      </c>
      <c r="D80" s="43"/>
      <c r="E80" s="45" t="s">
        <v>39</v>
      </c>
      <c r="F80" s="60"/>
      <c r="G80" s="60">
        <v>162471.25711808706</v>
      </c>
      <c r="H80" s="60"/>
      <c r="I80" s="60"/>
      <c r="J80" s="60"/>
      <c r="K80" s="60"/>
      <c r="L80" s="60"/>
      <c r="M80" s="60">
        <f t="shared" ref="M80:M87" si="5">G80*(1+$T$8)</f>
        <v>164745.85471774027</v>
      </c>
      <c r="N80" s="60"/>
      <c r="O80" s="60">
        <f t="shared" ref="O80:O87" si="6">M80*(1+$T$8)</f>
        <v>167052.29668378862</v>
      </c>
      <c r="P80" s="60"/>
      <c r="Q80" s="60"/>
      <c r="R80" s="60"/>
      <c r="S80" s="60"/>
    </row>
    <row r="81" spans="1:19" ht="12.75" customHeight="1" x14ac:dyDescent="0.25">
      <c r="A81" s="14"/>
      <c r="B81" s="9"/>
      <c r="C81" s="43"/>
      <c r="D81" s="43"/>
      <c r="E81" s="45" t="s">
        <v>38</v>
      </c>
      <c r="F81" s="60"/>
      <c r="G81" s="60">
        <v>142530.08226408821</v>
      </c>
      <c r="H81" s="60"/>
      <c r="I81" s="60"/>
      <c r="J81" s="60"/>
      <c r="K81" s="60"/>
      <c r="L81" s="60"/>
      <c r="M81" s="60">
        <f t="shared" si="5"/>
        <v>144525.50341578544</v>
      </c>
      <c r="N81" s="60"/>
      <c r="O81" s="60">
        <f t="shared" si="6"/>
        <v>146548.86046360643</v>
      </c>
      <c r="P81" s="60"/>
      <c r="Q81" s="60"/>
      <c r="R81" s="60"/>
      <c r="S81" s="60"/>
    </row>
    <row r="82" spans="1:19" ht="12.75" customHeight="1" x14ac:dyDescent="0.25">
      <c r="A82" s="14"/>
      <c r="B82" s="9"/>
      <c r="C82" s="43"/>
      <c r="D82" s="43"/>
      <c r="E82" s="45" t="s">
        <v>37</v>
      </c>
      <c r="F82" s="60"/>
      <c r="G82" s="60">
        <v>124955.18472716681</v>
      </c>
      <c r="H82" s="60"/>
      <c r="I82" s="60"/>
      <c r="J82" s="60"/>
      <c r="K82" s="60"/>
      <c r="L82" s="60"/>
      <c r="M82" s="60">
        <f t="shared" si="5"/>
        <v>126704.55731334715</v>
      </c>
      <c r="N82" s="60"/>
      <c r="O82" s="60">
        <f t="shared" si="6"/>
        <v>128478.421115734</v>
      </c>
      <c r="P82" s="60"/>
      <c r="Q82" s="60"/>
      <c r="R82" s="60"/>
      <c r="S82" s="60"/>
    </row>
    <row r="83" spans="1:19" ht="12.75" customHeight="1" x14ac:dyDescent="0.25">
      <c r="A83" s="14"/>
      <c r="B83" s="9"/>
      <c r="C83" s="43"/>
      <c r="D83" s="43"/>
      <c r="E83" s="45" t="s">
        <v>36</v>
      </c>
      <c r="F83" s="60"/>
      <c r="G83" s="60">
        <v>104611.84111917406</v>
      </c>
      <c r="H83" s="60"/>
      <c r="I83" s="60"/>
      <c r="J83" s="60"/>
      <c r="K83" s="60"/>
      <c r="L83" s="60"/>
      <c r="M83" s="60">
        <f t="shared" si="5"/>
        <v>106076.4068948425</v>
      </c>
      <c r="N83" s="60"/>
      <c r="O83" s="60">
        <f t="shared" si="6"/>
        <v>107561.47659137029</v>
      </c>
      <c r="P83" s="60"/>
      <c r="Q83" s="60"/>
      <c r="R83" s="60"/>
      <c r="S83" s="60"/>
    </row>
    <row r="84" spans="1:19" ht="12.75" customHeight="1" x14ac:dyDescent="0.25">
      <c r="A84" s="14"/>
      <c r="B84" s="9"/>
      <c r="C84" s="43"/>
      <c r="D84" s="43"/>
      <c r="E84" s="45" t="s">
        <v>35</v>
      </c>
      <c r="F84" s="60"/>
      <c r="G84" s="60">
        <v>81619.349205056074</v>
      </c>
      <c r="H84" s="60"/>
      <c r="I84" s="60"/>
      <c r="J84" s="60"/>
      <c r="K84" s="60"/>
      <c r="L84" s="60"/>
      <c r="M84" s="60">
        <f t="shared" si="5"/>
        <v>82762.020093926854</v>
      </c>
      <c r="N84" s="60"/>
      <c r="O84" s="60">
        <f t="shared" si="6"/>
        <v>83920.688375241836</v>
      </c>
      <c r="P84" s="60"/>
      <c r="Q84" s="60"/>
      <c r="R84" s="60"/>
      <c r="S84" s="60"/>
    </row>
    <row r="85" spans="1:19" ht="12.75" customHeight="1" x14ac:dyDescent="0.25">
      <c r="A85" s="14"/>
      <c r="B85" s="9"/>
      <c r="C85" s="45"/>
      <c r="D85" s="43"/>
      <c r="E85" s="45" t="s">
        <v>34</v>
      </c>
      <c r="F85" s="60"/>
      <c r="G85" s="60">
        <v>68497.824934838151</v>
      </c>
      <c r="H85" s="60"/>
      <c r="I85" s="60"/>
      <c r="J85" s="60"/>
      <c r="K85" s="60"/>
      <c r="L85" s="60"/>
      <c r="M85" s="60">
        <f t="shared" si="5"/>
        <v>69456.794483925885</v>
      </c>
      <c r="N85" s="60"/>
      <c r="O85" s="60">
        <f t="shared" si="6"/>
        <v>70429.189606700849</v>
      </c>
      <c r="P85" s="60"/>
      <c r="Q85" s="60"/>
      <c r="R85" s="60"/>
      <c r="S85" s="60"/>
    </row>
    <row r="86" spans="1:19" ht="12.75" customHeight="1" x14ac:dyDescent="0.25">
      <c r="A86" s="14"/>
      <c r="B86" s="9"/>
      <c r="C86" s="46">
        <v>11</v>
      </c>
      <c r="D86" s="43"/>
      <c r="E86" s="45" t="s">
        <v>33</v>
      </c>
      <c r="F86" s="60">
        <v>13</v>
      </c>
      <c r="G86" s="60">
        <v>60898.704892628273</v>
      </c>
      <c r="H86" s="60"/>
      <c r="I86" s="60"/>
      <c r="J86" s="60"/>
      <c r="K86" s="60"/>
      <c r="L86" s="60"/>
      <c r="M86" s="60">
        <f t="shared" si="5"/>
        <v>61751.286761125069</v>
      </c>
      <c r="N86" s="60"/>
      <c r="O86" s="60">
        <f t="shared" si="6"/>
        <v>62615.804775780824</v>
      </c>
      <c r="P86" s="60"/>
      <c r="Q86" s="60"/>
      <c r="R86" s="60"/>
      <c r="S86" s="60"/>
    </row>
    <row r="87" spans="1:19" ht="12.75" customHeight="1" x14ac:dyDescent="0.25">
      <c r="A87" s="14"/>
      <c r="B87" s="9"/>
      <c r="C87" s="46">
        <v>112</v>
      </c>
      <c r="D87" s="43"/>
      <c r="E87" s="45" t="s">
        <v>4</v>
      </c>
      <c r="F87" s="60">
        <v>320</v>
      </c>
      <c r="G87" s="60">
        <v>42872.566634482486</v>
      </c>
      <c r="H87" s="60"/>
      <c r="I87" s="60"/>
      <c r="J87" s="60"/>
      <c r="K87" s="60"/>
      <c r="L87" s="61"/>
      <c r="M87" s="60">
        <f t="shared" si="5"/>
        <v>43472.782567365241</v>
      </c>
      <c r="N87" s="61"/>
      <c r="O87" s="60">
        <f t="shared" si="6"/>
        <v>44081.401523308356</v>
      </c>
      <c r="P87" s="60"/>
      <c r="Q87" s="60"/>
      <c r="R87" s="60"/>
      <c r="S87" s="60"/>
    </row>
    <row r="88" spans="1:19" ht="12.75" customHeight="1" x14ac:dyDescent="0.25">
      <c r="A88" s="14"/>
      <c r="B88" s="9"/>
      <c r="C88" s="44" t="s">
        <v>2</v>
      </c>
      <c r="D88" s="43"/>
      <c r="E88" s="77" t="s">
        <v>3</v>
      </c>
      <c r="F88" s="12">
        <f>SUM(F79:F87)</f>
        <v>623</v>
      </c>
      <c r="G88" s="60"/>
      <c r="H88" s="12">
        <f>SUM(H79:H87)</f>
        <v>0</v>
      </c>
      <c r="J88" s="12">
        <f>SUM(J79:J87)</f>
        <v>0</v>
      </c>
      <c r="K88" s="60"/>
      <c r="L88" s="60">
        <f>SUM(L79:L87)</f>
        <v>0</v>
      </c>
      <c r="M88" s="60"/>
      <c r="N88" s="60">
        <f>SUM(N79:N87)</f>
        <v>0</v>
      </c>
      <c r="O88" s="60"/>
      <c r="P88" s="12">
        <f>SUM(P79:P87)</f>
        <v>0</v>
      </c>
      <c r="Q88" s="60"/>
      <c r="R88" s="12">
        <f>SUM(R79:R87)</f>
        <v>0</v>
      </c>
      <c r="S88" s="60"/>
    </row>
    <row r="89" spans="1:19" ht="12.75" customHeight="1" x14ac:dyDescent="0.2">
      <c r="A89" s="14"/>
      <c r="B89" s="9"/>
      <c r="E89" s="13"/>
      <c r="F89" s="60"/>
      <c r="G89" s="14"/>
      <c r="H89" s="60"/>
      <c r="J89" s="60"/>
      <c r="Q89" s="60"/>
      <c r="S89" s="60"/>
    </row>
    <row r="90" spans="1:19" ht="12.75" customHeight="1" x14ac:dyDescent="0.2">
      <c r="A90" s="14"/>
      <c r="B90" s="9"/>
      <c r="E90" s="5" t="s">
        <v>32</v>
      </c>
      <c r="F90" s="60"/>
      <c r="G90" s="60"/>
      <c r="Q90" s="60"/>
      <c r="S90" s="60"/>
    </row>
    <row r="91" spans="1:19" ht="12.75" customHeight="1" x14ac:dyDescent="0.2">
      <c r="A91" s="14"/>
      <c r="B91" s="9"/>
      <c r="E91" s="5" t="s">
        <v>31</v>
      </c>
      <c r="F91" s="60"/>
      <c r="G91" s="14"/>
      <c r="Q91" s="60"/>
      <c r="S91" s="60"/>
    </row>
    <row r="92" spans="1:19" ht="12.75" customHeight="1" x14ac:dyDescent="0.25">
      <c r="A92" s="14"/>
      <c r="B92" s="9"/>
      <c r="C92" s="49">
        <v>113</v>
      </c>
      <c r="D92" s="47"/>
      <c r="E92" s="48" t="s">
        <v>30</v>
      </c>
      <c r="F92" s="60">
        <v>1</v>
      </c>
      <c r="G92" s="60">
        <v>122275.28957440604</v>
      </c>
      <c r="H92" s="60"/>
      <c r="I92" s="60"/>
      <c r="J92" s="60"/>
      <c r="K92" s="60"/>
      <c r="L92" s="60"/>
      <c r="M92" s="60">
        <f t="shared" ref="M92:M107" si="7">G92*(1+$T$8)</f>
        <v>123987.14362844772</v>
      </c>
      <c r="N92" s="60"/>
      <c r="O92" s="60">
        <f t="shared" ref="O92:O94" si="8">M92*(1+$T$8)</f>
        <v>125722.96363924599</v>
      </c>
      <c r="P92" s="60"/>
      <c r="Q92" s="60"/>
      <c r="R92" s="60"/>
      <c r="S92" s="60"/>
    </row>
    <row r="93" spans="1:19" ht="12.75" customHeight="1" x14ac:dyDescent="0.25">
      <c r="A93" s="14"/>
      <c r="B93" s="9"/>
      <c r="C93" s="59">
        <v>114</v>
      </c>
      <c r="D93" s="47"/>
      <c r="E93" s="48" t="s">
        <v>29</v>
      </c>
      <c r="F93" s="60">
        <v>8</v>
      </c>
      <c r="G93" s="60">
        <v>111719.28218746437</v>
      </c>
      <c r="H93" s="60"/>
      <c r="I93" s="60"/>
      <c r="J93" s="60"/>
      <c r="K93" s="60"/>
      <c r="L93" s="60"/>
      <c r="M93" s="60">
        <f t="shared" si="7"/>
        <v>113283.35213808887</v>
      </c>
      <c r="N93" s="60"/>
      <c r="O93" s="60">
        <f t="shared" si="8"/>
        <v>114869.31906802212</v>
      </c>
      <c r="P93" s="60"/>
      <c r="Q93" s="60"/>
      <c r="R93" s="60"/>
      <c r="S93" s="60"/>
    </row>
    <row r="94" spans="1:19" ht="12.75" customHeight="1" x14ac:dyDescent="0.25">
      <c r="A94" s="14"/>
      <c r="B94" s="9"/>
      <c r="C94" s="59">
        <v>115</v>
      </c>
      <c r="D94" s="47"/>
      <c r="E94" s="48" t="s">
        <v>28</v>
      </c>
      <c r="F94" s="60">
        <v>1</v>
      </c>
      <c r="G94" s="60">
        <v>107320.0233708396</v>
      </c>
      <c r="H94" s="60"/>
      <c r="I94" s="60"/>
      <c r="J94" s="60"/>
      <c r="K94" s="60"/>
      <c r="L94" s="60"/>
      <c r="M94" s="60">
        <f t="shared" si="7"/>
        <v>108822.50369803136</v>
      </c>
      <c r="N94" s="60"/>
      <c r="O94" s="60">
        <f t="shared" si="8"/>
        <v>110346.0187498038</v>
      </c>
      <c r="P94" s="60"/>
      <c r="Q94" s="60"/>
      <c r="R94" s="60"/>
      <c r="S94" s="60"/>
    </row>
    <row r="95" spans="1:19" ht="12.75" customHeight="1" x14ac:dyDescent="0.25">
      <c r="A95" s="14"/>
      <c r="B95" s="9"/>
      <c r="C95" s="59">
        <v>116</v>
      </c>
      <c r="D95" s="47"/>
      <c r="E95" s="48" t="s">
        <v>27</v>
      </c>
      <c r="F95" s="60">
        <v>5</v>
      </c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19" ht="12.75" customHeight="1" x14ac:dyDescent="0.25">
      <c r="A96" s="14"/>
      <c r="B96" s="9"/>
      <c r="C96" s="49"/>
      <c r="D96" s="47"/>
      <c r="E96" s="48" t="s">
        <v>26</v>
      </c>
      <c r="F96" s="60"/>
      <c r="G96" s="60">
        <v>103839.48033168723</v>
      </c>
      <c r="H96" s="60"/>
      <c r="I96" s="60"/>
      <c r="J96" s="60"/>
      <c r="K96" s="60"/>
      <c r="L96" s="60"/>
      <c r="M96" s="60">
        <f t="shared" si="7"/>
        <v>105293.23305633085</v>
      </c>
      <c r="N96" s="60"/>
      <c r="O96" s="60">
        <f t="shared" ref="O96:O107" si="9">M96*(1+$T$8)</f>
        <v>106767.33831911949</v>
      </c>
      <c r="P96" s="60"/>
      <c r="Q96" s="60"/>
      <c r="R96" s="60"/>
      <c r="S96" s="60"/>
    </row>
    <row r="97" spans="1:19" ht="12.75" customHeight="1" x14ac:dyDescent="0.25">
      <c r="A97" s="14"/>
      <c r="B97" s="9"/>
      <c r="C97" s="49" t="s">
        <v>2</v>
      </c>
      <c r="D97" s="47"/>
      <c r="E97" s="48" t="s">
        <v>25</v>
      </c>
      <c r="F97" s="60"/>
      <c r="G97" s="60">
        <v>94103.282265960472</v>
      </c>
      <c r="H97" s="60"/>
      <c r="I97" s="60"/>
      <c r="J97" s="60"/>
      <c r="K97" s="60"/>
      <c r="L97" s="60"/>
      <c r="M97" s="60">
        <f t="shared" si="7"/>
        <v>95420.728217683922</v>
      </c>
      <c r="N97" s="60"/>
      <c r="O97" s="60">
        <f t="shared" si="9"/>
        <v>96756.618412731492</v>
      </c>
      <c r="P97" s="60"/>
      <c r="Q97" s="60"/>
      <c r="R97" s="60"/>
      <c r="S97" s="60"/>
    </row>
    <row r="98" spans="1:19" ht="12.75" customHeight="1" x14ac:dyDescent="0.25">
      <c r="A98" s="14"/>
      <c r="B98" s="9"/>
      <c r="C98" s="49">
        <v>117</v>
      </c>
      <c r="D98" s="47"/>
      <c r="E98" s="48" t="s">
        <v>24</v>
      </c>
      <c r="F98" s="60">
        <v>1</v>
      </c>
      <c r="G98" s="60">
        <v>93520.568028522161</v>
      </c>
      <c r="H98" s="60"/>
      <c r="I98" s="60"/>
      <c r="J98" s="60"/>
      <c r="K98" s="60"/>
      <c r="L98" s="60"/>
      <c r="M98" s="60">
        <f t="shared" si="7"/>
        <v>94829.855980921478</v>
      </c>
      <c r="N98" s="60"/>
      <c r="O98" s="60">
        <f t="shared" si="9"/>
        <v>96157.473964654375</v>
      </c>
      <c r="P98" s="60"/>
      <c r="Q98" s="60"/>
      <c r="R98" s="60"/>
      <c r="S98" s="60"/>
    </row>
    <row r="99" spans="1:19" ht="12.75" customHeight="1" x14ac:dyDescent="0.25">
      <c r="A99" s="14"/>
      <c r="B99" s="9"/>
      <c r="C99" s="59">
        <v>118</v>
      </c>
      <c r="D99" s="47"/>
      <c r="E99" s="48" t="s">
        <v>23</v>
      </c>
      <c r="F99" s="60">
        <v>1</v>
      </c>
      <c r="G99" s="60">
        <v>93520.568028522161</v>
      </c>
      <c r="H99" s="60"/>
      <c r="I99" s="60"/>
      <c r="J99" s="60"/>
      <c r="K99" s="60"/>
      <c r="L99" s="60"/>
      <c r="M99" s="60">
        <f t="shared" si="7"/>
        <v>94829.855980921478</v>
      </c>
      <c r="N99" s="60"/>
      <c r="O99" s="60">
        <f t="shared" si="9"/>
        <v>96157.473964654375</v>
      </c>
      <c r="P99" s="60"/>
      <c r="Q99" s="60"/>
      <c r="R99" s="60"/>
      <c r="S99" s="60"/>
    </row>
    <row r="100" spans="1:19" ht="12.75" customHeight="1" x14ac:dyDescent="0.25">
      <c r="A100" s="14"/>
      <c r="B100" s="9"/>
      <c r="C100" s="59">
        <v>119</v>
      </c>
      <c r="D100" s="47"/>
      <c r="E100" s="48" t="s">
        <v>22</v>
      </c>
      <c r="F100" s="60">
        <v>1</v>
      </c>
      <c r="G100" s="60">
        <v>87821.603108393712</v>
      </c>
      <c r="H100" s="60"/>
      <c r="I100" s="60"/>
      <c r="J100" s="60"/>
      <c r="K100" s="60"/>
      <c r="L100" s="60"/>
      <c r="M100" s="60">
        <f t="shared" si="7"/>
        <v>89051.105551911227</v>
      </c>
      <c r="N100" s="60"/>
      <c r="O100" s="60">
        <f t="shared" si="9"/>
        <v>90297.821029637984</v>
      </c>
      <c r="P100" s="60"/>
      <c r="Q100" s="60"/>
      <c r="R100" s="60"/>
      <c r="S100" s="60"/>
    </row>
    <row r="101" spans="1:19" ht="12.75" customHeight="1" x14ac:dyDescent="0.25">
      <c r="A101" s="14"/>
      <c r="B101" s="9"/>
      <c r="C101" s="59">
        <v>120</v>
      </c>
      <c r="D101" s="47"/>
      <c r="E101" s="48" t="s">
        <v>21</v>
      </c>
      <c r="F101" s="60">
        <v>8</v>
      </c>
      <c r="G101" s="60">
        <v>87821.603108393712</v>
      </c>
      <c r="H101" s="60"/>
      <c r="I101" s="60"/>
      <c r="J101" s="60"/>
      <c r="K101" s="60"/>
      <c r="L101" s="60"/>
      <c r="M101" s="60">
        <f t="shared" si="7"/>
        <v>89051.105551911227</v>
      </c>
      <c r="N101" s="60"/>
      <c r="O101" s="60">
        <f t="shared" si="9"/>
        <v>90297.821029637984</v>
      </c>
      <c r="P101" s="60"/>
      <c r="Q101" s="60"/>
      <c r="R101" s="60"/>
      <c r="S101" s="60"/>
    </row>
    <row r="102" spans="1:19" ht="12.75" customHeight="1" x14ac:dyDescent="0.25">
      <c r="A102" s="14"/>
      <c r="B102" s="9"/>
      <c r="C102" s="59">
        <v>121</v>
      </c>
      <c r="D102" s="47"/>
      <c r="E102" s="48" t="s">
        <v>20</v>
      </c>
      <c r="F102" s="60">
        <v>1</v>
      </c>
      <c r="G102" s="60">
        <v>80812.33057204161</v>
      </c>
      <c r="H102" s="60"/>
      <c r="I102" s="60"/>
      <c r="J102" s="60"/>
      <c r="K102" s="60"/>
      <c r="L102" s="60"/>
      <c r="M102" s="60">
        <f t="shared" si="7"/>
        <v>81943.703200050193</v>
      </c>
      <c r="N102" s="60"/>
      <c r="O102" s="60">
        <f t="shared" si="9"/>
        <v>83090.915044850903</v>
      </c>
      <c r="P102" s="60"/>
      <c r="Q102" s="60"/>
      <c r="R102" s="60"/>
      <c r="S102" s="60"/>
    </row>
    <row r="103" spans="1:19" ht="12.75" customHeight="1" x14ac:dyDescent="0.25">
      <c r="A103" s="14"/>
      <c r="B103" s="9"/>
      <c r="C103" s="59">
        <v>122</v>
      </c>
      <c r="D103" s="47"/>
      <c r="E103" s="48" t="s">
        <v>19</v>
      </c>
      <c r="F103" s="60">
        <v>1</v>
      </c>
      <c r="G103" s="60">
        <v>80237.216955091615</v>
      </c>
      <c r="H103" s="60"/>
      <c r="I103" s="60"/>
      <c r="J103" s="60"/>
      <c r="K103" s="60"/>
      <c r="L103" s="60"/>
      <c r="M103" s="60">
        <f t="shared" si="7"/>
        <v>81360.537992462894</v>
      </c>
      <c r="N103" s="60"/>
      <c r="O103" s="60">
        <f t="shared" si="9"/>
        <v>82499.585524357375</v>
      </c>
      <c r="P103" s="60"/>
      <c r="Q103" s="60"/>
      <c r="R103" s="60"/>
      <c r="S103" s="60"/>
    </row>
    <row r="104" spans="1:19" ht="12.75" customHeight="1" x14ac:dyDescent="0.25">
      <c r="A104" s="14"/>
      <c r="B104" s="9"/>
      <c r="C104" s="59">
        <v>123</v>
      </c>
      <c r="D104" s="47"/>
      <c r="E104" s="48" t="s">
        <v>18</v>
      </c>
      <c r="F104" s="60">
        <v>1</v>
      </c>
      <c r="G104" s="60">
        <v>59041.619953314017</v>
      </c>
      <c r="H104" s="60"/>
      <c r="I104" s="60"/>
      <c r="J104" s="60"/>
      <c r="K104" s="60"/>
      <c r="L104" s="60"/>
      <c r="M104" s="60">
        <f t="shared" si="7"/>
        <v>59868.202632660417</v>
      </c>
      <c r="N104" s="60"/>
      <c r="O104" s="60">
        <f t="shared" si="9"/>
        <v>60706.357469517665</v>
      </c>
      <c r="P104" s="60"/>
      <c r="Q104" s="60"/>
      <c r="R104" s="60"/>
      <c r="S104" s="60"/>
    </row>
    <row r="105" spans="1:19" ht="12.75" customHeight="1" x14ac:dyDescent="0.25">
      <c r="A105" s="14"/>
      <c r="B105" s="9"/>
      <c r="C105" s="59">
        <v>124</v>
      </c>
      <c r="D105" s="47"/>
      <c r="E105" s="48" t="s">
        <v>17</v>
      </c>
      <c r="F105" s="60">
        <v>1</v>
      </c>
      <c r="G105" s="60">
        <v>56427.842819558471</v>
      </c>
      <c r="H105" s="60"/>
      <c r="I105" s="60"/>
      <c r="J105" s="60"/>
      <c r="K105" s="60"/>
      <c r="L105" s="60"/>
      <c r="M105" s="60">
        <f t="shared" si="7"/>
        <v>57217.832619032291</v>
      </c>
      <c r="N105" s="60"/>
      <c r="O105" s="60">
        <f t="shared" si="9"/>
        <v>58018.882275698743</v>
      </c>
      <c r="P105" s="60"/>
      <c r="Q105" s="60"/>
      <c r="R105" s="60"/>
      <c r="S105" s="60"/>
    </row>
    <row r="106" spans="1:19" ht="12.75" customHeight="1" x14ac:dyDescent="0.25">
      <c r="A106" s="14"/>
      <c r="B106" s="9"/>
      <c r="C106" s="59">
        <v>125</v>
      </c>
      <c r="D106" s="47"/>
      <c r="E106" s="48" t="s">
        <v>16</v>
      </c>
      <c r="F106" s="60">
        <v>2</v>
      </c>
      <c r="G106" s="60">
        <v>56427.842819558471</v>
      </c>
      <c r="H106" s="60"/>
      <c r="I106" s="60"/>
      <c r="J106" s="60"/>
      <c r="K106" s="60"/>
      <c r="L106" s="60"/>
      <c r="M106" s="60">
        <f t="shared" si="7"/>
        <v>57217.832619032291</v>
      </c>
      <c r="N106" s="60"/>
      <c r="O106" s="60">
        <f t="shared" si="9"/>
        <v>58018.882275698743</v>
      </c>
      <c r="P106" s="60"/>
      <c r="Q106" s="60"/>
      <c r="R106" s="60"/>
      <c r="S106" s="60"/>
    </row>
    <row r="107" spans="1:19" ht="12.75" customHeight="1" x14ac:dyDescent="0.25">
      <c r="A107" s="14"/>
      <c r="B107" s="9"/>
      <c r="C107" s="59">
        <v>126</v>
      </c>
      <c r="D107" s="47"/>
      <c r="E107" s="48" t="s">
        <v>15</v>
      </c>
      <c r="F107" s="60">
        <v>2</v>
      </c>
      <c r="G107" s="60">
        <v>37902.252784663651</v>
      </c>
      <c r="H107" s="60"/>
      <c r="I107" s="60"/>
      <c r="J107" s="60"/>
      <c r="K107" s="60"/>
      <c r="L107" s="61"/>
      <c r="M107" s="60">
        <f t="shared" si="7"/>
        <v>38432.884323648941</v>
      </c>
      <c r="N107" s="61"/>
      <c r="O107" s="60">
        <f t="shared" si="9"/>
        <v>38970.944704180023</v>
      </c>
      <c r="P107" s="60"/>
      <c r="Q107" s="60"/>
      <c r="R107" s="60"/>
      <c r="S107" s="60"/>
    </row>
    <row r="108" spans="1:19" ht="12.75" customHeight="1" x14ac:dyDescent="0.25">
      <c r="A108" s="14"/>
      <c r="B108" s="9"/>
      <c r="C108" s="47"/>
      <c r="D108" s="47"/>
      <c r="E108" s="77" t="s">
        <v>3</v>
      </c>
      <c r="F108" s="12">
        <f>SUM(F92:F107)</f>
        <v>34</v>
      </c>
      <c r="G108" s="60"/>
      <c r="H108" s="12">
        <f>SUM(H92:H107)</f>
        <v>0</v>
      </c>
      <c r="I108" s="60"/>
      <c r="J108" s="12">
        <f>SUM(J92:J107)</f>
        <v>0</v>
      </c>
      <c r="K108" s="60"/>
      <c r="L108" s="60">
        <f>SUM(L92:L107)</f>
        <v>0</v>
      </c>
      <c r="M108" s="60"/>
      <c r="N108" s="60">
        <f>SUM(N92:N107)</f>
        <v>0</v>
      </c>
      <c r="O108" s="60"/>
      <c r="P108" s="12">
        <f>SUM(P92:P107)</f>
        <v>0</v>
      </c>
      <c r="Q108" s="60"/>
      <c r="R108" s="12">
        <f>SUM(R92:R107)</f>
        <v>0</v>
      </c>
      <c r="S108" s="60"/>
    </row>
    <row r="109" spans="1:19" s="55" customFormat="1" ht="12.75" customHeight="1" x14ac:dyDescent="0.25">
      <c r="A109" s="14"/>
      <c r="B109" s="9"/>
      <c r="C109" s="54"/>
      <c r="D109" s="54"/>
      <c r="E109" s="58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19" ht="12.75" customHeight="1" x14ac:dyDescent="0.25">
      <c r="A110" s="14"/>
      <c r="B110" s="9"/>
      <c r="C110" s="59"/>
      <c r="D110" s="54"/>
      <c r="E110" s="57" t="s">
        <v>14</v>
      </c>
      <c r="F110" s="12">
        <f>F108+F88+F75+F66</f>
        <v>838</v>
      </c>
      <c r="G110" s="60"/>
      <c r="H110" s="12">
        <f>H108+H88+H75+H66</f>
        <v>0</v>
      </c>
      <c r="I110" s="60"/>
      <c r="J110" s="12">
        <f>J108+J88+J75+J66</f>
        <v>0</v>
      </c>
      <c r="K110" s="60"/>
      <c r="L110" s="12">
        <f>L108+L88+L75+L66</f>
        <v>0</v>
      </c>
      <c r="M110" s="60"/>
      <c r="N110" s="12">
        <f>N108+N88+N75+N66</f>
        <v>0</v>
      </c>
      <c r="O110" s="60"/>
      <c r="P110" s="12">
        <f>P108+P88+P75+P66</f>
        <v>0</v>
      </c>
      <c r="Q110" s="60"/>
      <c r="R110" s="12">
        <f>R108+R88+R75+R66</f>
        <v>0</v>
      </c>
      <c r="S110" s="60"/>
    </row>
    <row r="111" spans="1:19" ht="12.75" customHeight="1" x14ac:dyDescent="0.2">
      <c r="A111" s="14"/>
      <c r="B111" s="9"/>
      <c r="D111" s="5"/>
      <c r="E111" s="16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12.75" customHeight="1" x14ac:dyDescent="0.2">
      <c r="A112" s="14"/>
      <c r="B112" s="9"/>
      <c r="E112" s="17" t="s">
        <v>13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19" ht="12.75" customHeight="1" x14ac:dyDescent="0.2">
      <c r="A113" s="14"/>
      <c r="B113" s="9"/>
      <c r="E113" s="17"/>
      <c r="F113" s="15"/>
      <c r="G113" s="14"/>
      <c r="H113" s="64"/>
      <c r="I113" s="14"/>
      <c r="J113" s="64"/>
      <c r="K113" s="14"/>
      <c r="L113" s="14"/>
      <c r="M113" s="14"/>
      <c r="N113" s="14"/>
      <c r="O113" s="14"/>
      <c r="Q113" s="60"/>
      <c r="S113" s="60"/>
    </row>
    <row r="114" spans="1:19" ht="12.75" customHeight="1" x14ac:dyDescent="0.2">
      <c r="A114" s="14"/>
      <c r="B114" s="9"/>
      <c r="E114" s="5" t="s">
        <v>12</v>
      </c>
      <c r="F114" s="60"/>
      <c r="G114" s="14"/>
      <c r="H114" s="14"/>
      <c r="I114" s="14"/>
      <c r="J114" s="14"/>
      <c r="K114" s="14"/>
      <c r="L114" s="14"/>
      <c r="M114" s="14"/>
      <c r="N114" s="14"/>
      <c r="O114" s="14"/>
      <c r="Q114" s="60"/>
      <c r="S114" s="60"/>
    </row>
    <row r="115" spans="1:19" ht="12.75" customHeight="1" x14ac:dyDescent="0.2">
      <c r="A115" s="14"/>
      <c r="B115" s="9"/>
      <c r="E115" s="5" t="s">
        <v>11</v>
      </c>
      <c r="F115" s="60"/>
      <c r="G115" s="14"/>
      <c r="H115" s="14"/>
      <c r="I115" s="14" t="s">
        <v>2</v>
      </c>
      <c r="J115" s="14"/>
      <c r="K115" s="14"/>
      <c r="L115" s="14"/>
      <c r="M115" s="14"/>
      <c r="N115" s="14"/>
      <c r="O115" s="14"/>
      <c r="Q115" s="60"/>
      <c r="S115" s="60"/>
    </row>
    <row r="116" spans="1:19" ht="12.75" customHeight="1" x14ac:dyDescent="0.25">
      <c r="A116" s="14"/>
      <c r="B116" s="9"/>
      <c r="C116" s="53">
        <v>134</v>
      </c>
      <c r="D116" s="50"/>
      <c r="E116" s="52" t="s">
        <v>111</v>
      </c>
      <c r="F116" s="60">
        <v>1</v>
      </c>
      <c r="G116" s="60">
        <v>103659.79575994865</v>
      </c>
      <c r="H116" s="60"/>
      <c r="I116" s="60"/>
      <c r="J116" s="60"/>
      <c r="K116" s="60"/>
      <c r="L116" s="60"/>
      <c r="M116" s="60">
        <f t="shared" ref="M116:M119" si="10">G116*(1+$T$8)</f>
        <v>105111.03290058793</v>
      </c>
      <c r="N116" s="60"/>
      <c r="O116" s="60">
        <f t="shared" ref="O116:O119" si="11">M116*(1+$T$8)</f>
        <v>106582.58736119616</v>
      </c>
      <c r="P116" s="60"/>
      <c r="Q116" s="60"/>
      <c r="R116" s="60"/>
      <c r="S116" s="60"/>
    </row>
    <row r="117" spans="1:19" ht="12.75" customHeight="1" x14ac:dyDescent="0.25">
      <c r="A117" s="14"/>
      <c r="B117" s="9"/>
      <c r="C117" s="59">
        <v>135</v>
      </c>
      <c r="D117" s="50"/>
      <c r="E117" s="52" t="s">
        <v>10</v>
      </c>
      <c r="F117" s="60">
        <v>1</v>
      </c>
      <c r="G117" s="60">
        <v>91728.088363358678</v>
      </c>
      <c r="H117" s="60"/>
      <c r="I117" s="60"/>
      <c r="J117" s="60"/>
      <c r="K117" s="60"/>
      <c r="L117" s="60"/>
      <c r="M117" s="60">
        <f t="shared" si="10"/>
        <v>93012.281600445698</v>
      </c>
      <c r="N117" s="60"/>
      <c r="O117" s="60">
        <f t="shared" si="11"/>
        <v>94314.453542851945</v>
      </c>
      <c r="P117" s="60"/>
      <c r="Q117" s="60"/>
      <c r="R117" s="60"/>
      <c r="S117" s="60"/>
    </row>
    <row r="118" spans="1:19" ht="12.75" customHeight="1" x14ac:dyDescent="0.25">
      <c r="A118" s="14"/>
      <c r="B118" s="9"/>
      <c r="C118" s="59">
        <v>136</v>
      </c>
      <c r="D118" s="50"/>
      <c r="E118" s="52" t="s">
        <v>9</v>
      </c>
      <c r="F118" s="60">
        <v>2</v>
      </c>
      <c r="G118" s="60">
        <v>71182.344413332932</v>
      </c>
      <c r="H118" s="60"/>
      <c r="I118" s="60"/>
      <c r="J118" s="60"/>
      <c r="K118" s="60"/>
      <c r="L118" s="60"/>
      <c r="M118" s="60">
        <f t="shared" si="10"/>
        <v>72178.897235119599</v>
      </c>
      <c r="N118" s="60"/>
      <c r="O118" s="60">
        <f t="shared" si="11"/>
        <v>73189.401796411272</v>
      </c>
      <c r="P118" s="60"/>
      <c r="Q118" s="60"/>
      <c r="R118" s="60"/>
      <c r="S118" s="60"/>
    </row>
    <row r="119" spans="1:19" ht="12.75" customHeight="1" x14ac:dyDescent="0.25">
      <c r="A119" s="14"/>
      <c r="B119" s="9"/>
      <c r="C119" s="59">
        <v>137</v>
      </c>
      <c r="D119" s="50"/>
      <c r="E119" s="52" t="s">
        <v>8</v>
      </c>
      <c r="F119" s="60">
        <v>3</v>
      </c>
      <c r="G119" s="60">
        <v>59041.619953314017</v>
      </c>
      <c r="H119" s="60"/>
      <c r="I119" s="60"/>
      <c r="J119" s="60"/>
      <c r="K119" s="60"/>
      <c r="L119" s="61"/>
      <c r="M119" s="60">
        <f t="shared" si="10"/>
        <v>59868.202632660417</v>
      </c>
      <c r="N119" s="61"/>
      <c r="O119" s="60">
        <f t="shared" si="11"/>
        <v>60706.357469517665</v>
      </c>
      <c r="P119" s="60"/>
      <c r="Q119" s="60"/>
      <c r="R119" s="60"/>
      <c r="S119" s="60"/>
    </row>
    <row r="120" spans="1:19" ht="12.75" customHeight="1" x14ac:dyDescent="0.25">
      <c r="A120" s="14"/>
      <c r="B120" s="9"/>
      <c r="C120" s="51" t="s">
        <v>2</v>
      </c>
      <c r="D120" s="50"/>
      <c r="E120" s="77" t="s">
        <v>3</v>
      </c>
      <c r="F120" s="12">
        <f>SUM(F116:F119)</f>
        <v>7</v>
      </c>
      <c r="G120" s="60"/>
      <c r="H120" s="12">
        <f>SUM(H116:H119)</f>
        <v>0</v>
      </c>
      <c r="I120" s="60"/>
      <c r="J120" s="12">
        <f>SUM(J116:J119)</f>
        <v>0</v>
      </c>
      <c r="K120" s="60"/>
      <c r="L120" s="60">
        <f>SUM(L116:L119)</f>
        <v>0</v>
      </c>
      <c r="M120" s="60"/>
      <c r="N120" s="60">
        <f>SUM(N116:N119)</f>
        <v>0</v>
      </c>
      <c r="O120" s="60"/>
      <c r="P120" s="12">
        <f>SUM(P116:P119)</f>
        <v>0</v>
      </c>
      <c r="Q120" s="60"/>
      <c r="R120" s="12">
        <f>SUM(R116:R119)</f>
        <v>0</v>
      </c>
      <c r="S120" s="60"/>
    </row>
    <row r="121" spans="1:19" s="55" customFormat="1" ht="12.75" customHeight="1" x14ac:dyDescent="0.25">
      <c r="A121" s="14"/>
      <c r="B121" s="9"/>
      <c r="C121" s="56"/>
      <c r="D121" s="54"/>
      <c r="E121" s="58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</row>
    <row r="122" spans="1:19" ht="12.75" customHeight="1" x14ac:dyDescent="0.2">
      <c r="A122" s="14"/>
      <c r="B122" s="9"/>
      <c r="E122" s="1" t="s">
        <v>7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</row>
    <row r="123" spans="1:19" ht="12.75" customHeight="1" x14ac:dyDescent="0.2">
      <c r="A123" s="14"/>
      <c r="B123" s="9"/>
      <c r="C123" s="5"/>
      <c r="E123" s="1" t="s">
        <v>6</v>
      </c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1:19" ht="12.75" customHeight="1" x14ac:dyDescent="0.25">
      <c r="A124" s="14"/>
      <c r="B124" s="9"/>
      <c r="C124" s="59">
        <v>139</v>
      </c>
      <c r="D124" s="54"/>
      <c r="E124" s="55" t="s">
        <v>5</v>
      </c>
      <c r="F124" s="60">
        <v>12</v>
      </c>
      <c r="G124" s="60">
        <v>85185.220892991652</v>
      </c>
      <c r="H124" s="60"/>
      <c r="I124" s="60"/>
      <c r="J124" s="60"/>
      <c r="K124" s="60"/>
      <c r="L124" s="60"/>
      <c r="M124" s="60">
        <f t="shared" ref="M124:M125" si="12">G124*(1+$T$8)</f>
        <v>86377.813985493543</v>
      </c>
      <c r="N124" s="60"/>
      <c r="O124" s="60">
        <f t="shared" ref="O124:O125" si="13">M124*(1+$T$8)</f>
        <v>87587.10338129045</v>
      </c>
      <c r="P124" s="60"/>
      <c r="Q124" s="60"/>
      <c r="R124" s="60"/>
      <c r="S124" s="60"/>
    </row>
    <row r="125" spans="1:19" ht="12.75" customHeight="1" x14ac:dyDescent="0.25">
      <c r="A125" s="14"/>
      <c r="B125" s="9"/>
      <c r="C125" s="59">
        <v>140</v>
      </c>
      <c r="D125" s="54"/>
      <c r="E125" s="57" t="s">
        <v>4</v>
      </c>
      <c r="F125" s="61">
        <v>15</v>
      </c>
      <c r="G125" s="60">
        <v>42872.566634482486</v>
      </c>
      <c r="H125" s="61"/>
      <c r="I125" s="60"/>
      <c r="J125" s="61"/>
      <c r="K125" s="60"/>
      <c r="L125" s="61"/>
      <c r="M125" s="60">
        <f t="shared" si="12"/>
        <v>43472.782567365241</v>
      </c>
      <c r="N125" s="61"/>
      <c r="O125" s="60">
        <f t="shared" si="13"/>
        <v>44081.401523308356</v>
      </c>
      <c r="P125" s="61"/>
      <c r="Q125" s="60"/>
      <c r="R125" s="61"/>
      <c r="S125" s="60"/>
    </row>
    <row r="126" spans="1:19" ht="12.75" customHeight="1" x14ac:dyDescent="0.25">
      <c r="A126" s="14"/>
      <c r="B126" s="9"/>
      <c r="C126" s="56" t="s">
        <v>2</v>
      </c>
      <c r="D126" s="54"/>
      <c r="E126" s="77" t="s">
        <v>3</v>
      </c>
      <c r="F126" s="60">
        <f>SUM(F124:F125)</f>
        <v>27</v>
      </c>
      <c r="G126" s="60"/>
      <c r="H126" s="60">
        <f>SUM(H124:H125)</f>
        <v>0</v>
      </c>
      <c r="I126" s="60"/>
      <c r="J126" s="60">
        <f>SUM(J124:J125)</f>
        <v>0</v>
      </c>
      <c r="K126" s="60"/>
      <c r="L126" s="60">
        <f>SUM(L124:L125)</f>
        <v>0</v>
      </c>
      <c r="M126" s="60"/>
      <c r="N126" s="60">
        <f>SUM(N124:N125)</f>
        <v>0</v>
      </c>
      <c r="O126" s="60"/>
      <c r="P126" s="60">
        <f>SUM(P124:P125)</f>
        <v>0</v>
      </c>
      <c r="Q126" s="60"/>
      <c r="R126" s="60">
        <f>SUM(R124:R125)</f>
        <v>0</v>
      </c>
      <c r="S126" s="60"/>
    </row>
    <row r="127" spans="1:19" ht="12.75" customHeight="1" x14ac:dyDescent="0.2">
      <c r="A127" s="14"/>
      <c r="B127" s="9"/>
      <c r="C127" s="3" t="s">
        <v>2</v>
      </c>
      <c r="E127" s="5"/>
      <c r="F127" s="61"/>
      <c r="G127" s="60"/>
      <c r="H127" s="61"/>
      <c r="I127" s="60"/>
      <c r="J127" s="61"/>
      <c r="K127" s="60"/>
      <c r="L127" s="61"/>
      <c r="M127" s="60"/>
      <c r="N127" s="61"/>
      <c r="O127" s="60"/>
      <c r="P127" s="61"/>
      <c r="Q127" s="60"/>
      <c r="R127" s="61"/>
      <c r="S127" s="60"/>
    </row>
    <row r="128" spans="1:19" ht="12.75" customHeight="1" x14ac:dyDescent="0.2">
      <c r="A128" s="2"/>
      <c r="B128" s="9"/>
      <c r="E128" s="5" t="s">
        <v>1</v>
      </c>
      <c r="F128" s="60">
        <f>F120+F126</f>
        <v>34</v>
      </c>
      <c r="G128" s="60"/>
      <c r="H128" s="60">
        <f>H120+H126</f>
        <v>0</v>
      </c>
      <c r="I128" s="60"/>
      <c r="J128" s="60">
        <f>J120+J126</f>
        <v>0</v>
      </c>
      <c r="K128" s="60"/>
      <c r="L128" s="60">
        <f>L120+L126</f>
        <v>0</v>
      </c>
      <c r="M128" s="60"/>
      <c r="N128" s="60">
        <f>N120+N126</f>
        <v>0</v>
      </c>
      <c r="O128" s="60"/>
      <c r="P128" s="60">
        <f>P120+P126</f>
        <v>0</v>
      </c>
      <c r="Q128" s="60"/>
      <c r="R128" s="60">
        <f>R120+R126</f>
        <v>0</v>
      </c>
      <c r="S128" s="60"/>
    </row>
    <row r="129" spans="1:19" ht="12.75" customHeight="1" x14ac:dyDescent="0.2">
      <c r="A129" s="2"/>
      <c r="B129" s="9"/>
      <c r="E129" s="5"/>
      <c r="F129" s="60"/>
      <c r="G129" s="60"/>
      <c r="H129" s="60"/>
      <c r="I129" s="60"/>
      <c r="J129" s="60"/>
      <c r="K129" s="60"/>
      <c r="L129" s="61"/>
      <c r="M129" s="60"/>
      <c r="N129" s="61"/>
      <c r="O129" s="60"/>
      <c r="P129" s="60"/>
      <c r="Q129" s="60"/>
      <c r="R129" s="60"/>
      <c r="S129" s="60"/>
    </row>
    <row r="130" spans="1:19" ht="12.75" customHeight="1" x14ac:dyDescent="0.2">
      <c r="A130" s="2"/>
      <c r="B130" s="9"/>
      <c r="E130" s="5" t="s">
        <v>0</v>
      </c>
      <c r="F130" s="12">
        <f>SUM(F110+F128)</f>
        <v>872</v>
      </c>
      <c r="G130" s="60"/>
      <c r="H130" s="12">
        <f>SUM(H110+H128)</f>
        <v>0</v>
      </c>
      <c r="I130" s="60"/>
      <c r="J130" s="12">
        <f>SUM(J110+J128)</f>
        <v>0</v>
      </c>
      <c r="K130" s="60"/>
      <c r="L130" s="60">
        <f>SUM(L110+L128)</f>
        <v>0</v>
      </c>
      <c r="M130" s="60"/>
      <c r="N130" s="60">
        <f>SUM(N110+N128)</f>
        <v>0</v>
      </c>
      <c r="O130" s="60"/>
      <c r="P130" s="12">
        <f>SUM(P110+P128)</f>
        <v>0</v>
      </c>
      <c r="Q130" s="60"/>
      <c r="R130" s="12">
        <f>SUM(R110+R128)</f>
        <v>0</v>
      </c>
      <c r="S130" s="60"/>
    </row>
    <row r="131" spans="1:19" ht="12.75" customHeight="1" x14ac:dyDescent="0.2">
      <c r="A131" s="2"/>
      <c r="B131" s="9"/>
      <c r="E131" s="5"/>
      <c r="F131" s="60"/>
    </row>
    <row r="132" spans="1:19" ht="12.75" customHeight="1" x14ac:dyDescent="0.2">
      <c r="A132" s="2"/>
      <c r="B132" s="9"/>
      <c r="E132" s="5"/>
      <c r="F132" s="60"/>
    </row>
    <row r="133" spans="1:19" ht="12.75" customHeight="1" x14ac:dyDescent="0.2">
      <c r="A133" s="2"/>
      <c r="B133" s="9"/>
      <c r="E133" s="5"/>
    </row>
    <row r="134" spans="1:19" ht="12.75" customHeight="1" x14ac:dyDescent="0.2">
      <c r="A134" s="2"/>
      <c r="B134" s="9"/>
      <c r="E134" s="5"/>
    </row>
    <row r="135" spans="1:19" ht="12.75" customHeight="1" x14ac:dyDescent="0.2">
      <c r="A135" s="2"/>
      <c r="B135" s="9"/>
      <c r="E135" s="5"/>
      <c r="F135" s="60"/>
    </row>
    <row r="136" spans="1:19" ht="12.75" customHeight="1" x14ac:dyDescent="0.2">
      <c r="A136" s="2"/>
      <c r="B136" s="9"/>
      <c r="E136" s="5"/>
      <c r="F136" s="60"/>
      <c r="P136" s="60"/>
      <c r="R136" s="60"/>
    </row>
    <row r="137" spans="1:19" ht="12.75" customHeight="1" x14ac:dyDescent="0.2">
      <c r="A137" s="2"/>
      <c r="B137" s="9"/>
      <c r="E137" s="5"/>
      <c r="F137" s="11"/>
    </row>
    <row r="138" spans="1:19" ht="12.75" customHeight="1" x14ac:dyDescent="0.2">
      <c r="A138" s="2"/>
      <c r="B138" s="9"/>
      <c r="E138" s="5"/>
      <c r="F138" s="60"/>
    </row>
    <row r="139" spans="1:19" ht="12.75" customHeight="1" x14ac:dyDescent="0.2">
      <c r="A139" s="2"/>
      <c r="B139" s="9"/>
      <c r="E139" s="5"/>
      <c r="F139" s="60"/>
    </row>
    <row r="140" spans="1:19" ht="12.75" customHeight="1" x14ac:dyDescent="0.2">
      <c r="A140" s="2"/>
      <c r="B140" s="9"/>
      <c r="E140" s="5"/>
      <c r="F140" s="60"/>
    </row>
    <row r="141" spans="1:19" ht="12.75" customHeight="1" x14ac:dyDescent="0.2">
      <c r="A141" s="2"/>
      <c r="B141" s="9"/>
      <c r="E141" s="5"/>
      <c r="F141" s="60"/>
    </row>
    <row r="142" spans="1:19" ht="12.75" customHeight="1" x14ac:dyDescent="0.2">
      <c r="A142" s="2"/>
      <c r="B142" s="9"/>
      <c r="E142" s="5"/>
      <c r="F142" s="60"/>
    </row>
    <row r="143" spans="1:19" ht="12.75" customHeight="1" x14ac:dyDescent="0.2">
      <c r="A143" s="2"/>
      <c r="B143" s="9"/>
      <c r="E143" s="5"/>
      <c r="F143" s="60"/>
    </row>
    <row r="144" spans="1:19" ht="12.75" customHeight="1" x14ac:dyDescent="0.2">
      <c r="B144" s="9"/>
      <c r="E144" s="5"/>
      <c r="F144" s="60"/>
    </row>
    <row r="145" spans="1:6" ht="12.75" customHeight="1" x14ac:dyDescent="0.2">
      <c r="B145" s="9"/>
      <c r="E145" s="5"/>
      <c r="F145" s="60"/>
    </row>
    <row r="146" spans="1:6" ht="12.75" customHeight="1" x14ac:dyDescent="0.2">
      <c r="B146" s="9"/>
      <c r="E146" s="5"/>
      <c r="F146" s="60"/>
    </row>
    <row r="147" spans="1:6" ht="12.75" customHeight="1" x14ac:dyDescent="0.2">
      <c r="B147" s="9"/>
      <c r="E147" s="5"/>
      <c r="F147" s="60"/>
    </row>
    <row r="148" spans="1:6" ht="12.75" customHeight="1" x14ac:dyDescent="0.2">
      <c r="B148" s="9"/>
      <c r="E148" s="5"/>
      <c r="F148" s="60"/>
    </row>
    <row r="149" spans="1:6" ht="12.75" customHeight="1" x14ac:dyDescent="0.2">
      <c r="B149" s="9"/>
      <c r="E149" s="5"/>
      <c r="F149" s="60"/>
    </row>
    <row r="150" spans="1:6" ht="12.75" customHeight="1" x14ac:dyDescent="0.2">
      <c r="B150" s="9"/>
      <c r="E150" s="5"/>
      <c r="F150" s="60"/>
    </row>
    <row r="151" spans="1:6" ht="12.75" customHeight="1" x14ac:dyDescent="0.2">
      <c r="B151" s="9"/>
      <c r="E151" s="5"/>
      <c r="F151" s="60"/>
    </row>
    <row r="152" spans="1:6" ht="12.75" customHeight="1" x14ac:dyDescent="0.2">
      <c r="B152" s="9"/>
      <c r="E152" s="5"/>
      <c r="F152" s="60"/>
    </row>
    <row r="153" spans="1:6" ht="12.75" customHeight="1" x14ac:dyDescent="0.2">
      <c r="B153" s="9"/>
      <c r="E153" s="5"/>
      <c r="F153" s="60"/>
    </row>
    <row r="154" spans="1:6" ht="12.75" customHeight="1" x14ac:dyDescent="0.2">
      <c r="B154" s="9"/>
      <c r="E154" s="5"/>
      <c r="F154" s="60"/>
    </row>
    <row r="155" spans="1:6" ht="12.75" customHeight="1" x14ac:dyDescent="0.2">
      <c r="B155" s="9"/>
      <c r="E155" s="5"/>
      <c r="F155" s="60"/>
    </row>
    <row r="156" spans="1:6" ht="12.75" customHeight="1" x14ac:dyDescent="0.2">
      <c r="B156" s="9"/>
      <c r="E156" s="5"/>
      <c r="F156" s="60"/>
    </row>
    <row r="157" spans="1:6" ht="12.75" customHeight="1" x14ac:dyDescent="0.2">
      <c r="B157" s="9"/>
      <c r="D157" s="8"/>
      <c r="E157" s="8"/>
      <c r="F157" s="60"/>
    </row>
    <row r="158" spans="1:6" ht="12.75" customHeight="1" x14ac:dyDescent="0.2">
      <c r="B158" s="9"/>
      <c r="F158" s="60"/>
    </row>
    <row r="159" spans="1:6" ht="12.75" customHeight="1" x14ac:dyDescent="0.2">
      <c r="A159" s="7"/>
      <c r="B159" s="10"/>
      <c r="F159" s="6"/>
    </row>
    <row r="160" spans="1:6" ht="12.75" customHeight="1" x14ac:dyDescent="0.2">
      <c r="A160" s="2"/>
      <c r="B160" s="9"/>
      <c r="E160" s="5"/>
    </row>
    <row r="161" spans="1:6" ht="12.75" customHeight="1" x14ac:dyDescent="0.2">
      <c r="A161" s="2"/>
      <c r="B161" s="9"/>
      <c r="E161" s="5"/>
    </row>
    <row r="162" spans="1:6" ht="12.75" customHeight="1" x14ac:dyDescent="0.2">
      <c r="A162" s="2"/>
      <c r="B162" s="9"/>
      <c r="E162" s="5"/>
    </row>
    <row r="163" spans="1:6" ht="12.75" customHeight="1" x14ac:dyDescent="0.2">
      <c r="A163" s="2"/>
      <c r="B163" s="9"/>
      <c r="E163" s="5"/>
    </row>
    <row r="164" spans="1:6" ht="12.75" customHeight="1" x14ac:dyDescent="0.2">
      <c r="A164" s="2"/>
      <c r="B164" s="9"/>
      <c r="E164" s="5"/>
      <c r="F164" s="60"/>
    </row>
    <row r="165" spans="1:6" ht="12.75" customHeight="1" x14ac:dyDescent="0.2">
      <c r="A165" s="2"/>
      <c r="B165" s="9"/>
      <c r="E165" s="5"/>
      <c r="F165" s="60"/>
    </row>
    <row r="166" spans="1:6" ht="12.75" customHeight="1" x14ac:dyDescent="0.2">
      <c r="A166" s="2"/>
      <c r="B166" s="9"/>
      <c r="E166" s="5"/>
      <c r="F166" s="60"/>
    </row>
    <row r="167" spans="1:6" ht="12.75" customHeight="1" x14ac:dyDescent="0.2">
      <c r="A167" s="2"/>
      <c r="B167" s="9"/>
      <c r="E167" s="5"/>
      <c r="F167" s="60"/>
    </row>
    <row r="168" spans="1:6" ht="12.75" customHeight="1" x14ac:dyDescent="0.2">
      <c r="A168" s="2"/>
      <c r="B168" s="9"/>
      <c r="E168" s="5"/>
      <c r="F168" s="60"/>
    </row>
    <row r="169" spans="1:6" ht="12.75" customHeight="1" x14ac:dyDescent="0.2">
      <c r="A169" s="2"/>
      <c r="B169" s="9"/>
      <c r="E169" s="5"/>
      <c r="F169" s="60"/>
    </row>
    <row r="170" spans="1:6" ht="12.75" customHeight="1" x14ac:dyDescent="0.2">
      <c r="A170" s="2"/>
      <c r="B170" s="9"/>
      <c r="E170" s="5"/>
      <c r="F170" s="60"/>
    </row>
    <row r="171" spans="1:6" ht="12.75" customHeight="1" x14ac:dyDescent="0.2">
      <c r="A171" s="2"/>
      <c r="B171" s="9"/>
      <c r="E171" s="5"/>
      <c r="F171" s="60"/>
    </row>
    <row r="172" spans="1:6" ht="12.75" customHeight="1" x14ac:dyDescent="0.2">
      <c r="A172" s="2"/>
      <c r="B172" s="9"/>
      <c r="E172" s="5"/>
      <c r="F172" s="60"/>
    </row>
    <row r="173" spans="1:6" ht="12.75" customHeight="1" x14ac:dyDescent="0.2">
      <c r="A173" s="2"/>
      <c r="B173" s="9"/>
      <c r="E173" s="5"/>
      <c r="F173" s="60"/>
    </row>
    <row r="174" spans="1:6" ht="12.75" customHeight="1" x14ac:dyDescent="0.2">
      <c r="A174" s="2"/>
      <c r="B174" s="9"/>
      <c r="E174" s="5"/>
      <c r="F174" s="60"/>
    </row>
    <row r="175" spans="1:6" ht="12.75" customHeight="1" x14ac:dyDescent="0.2">
      <c r="A175" s="2"/>
      <c r="B175" s="9"/>
      <c r="E175" s="5"/>
      <c r="F175" s="60"/>
    </row>
    <row r="176" spans="1:6" ht="12.75" customHeight="1" x14ac:dyDescent="0.2">
      <c r="A176" s="2"/>
      <c r="B176" s="9"/>
      <c r="E176" s="5"/>
      <c r="F176" s="60"/>
    </row>
    <row r="177" spans="1:6" ht="12.75" customHeight="1" x14ac:dyDescent="0.2">
      <c r="A177" s="2"/>
      <c r="B177" s="9"/>
      <c r="E177" s="5"/>
      <c r="F177" s="60"/>
    </row>
    <row r="178" spans="1:6" ht="12.75" customHeight="1" x14ac:dyDescent="0.2">
      <c r="A178" s="2"/>
      <c r="B178" s="9"/>
      <c r="E178" s="5"/>
      <c r="F178" s="60"/>
    </row>
    <row r="179" spans="1:6" ht="12.75" customHeight="1" x14ac:dyDescent="0.2">
      <c r="A179" s="2"/>
      <c r="B179" s="9"/>
      <c r="E179" s="5"/>
      <c r="F179" s="60"/>
    </row>
    <row r="180" spans="1:6" ht="12.75" customHeight="1" x14ac:dyDescent="0.2">
      <c r="A180" s="2"/>
      <c r="B180" s="9"/>
      <c r="E180" s="5"/>
      <c r="F180" s="60"/>
    </row>
    <row r="181" spans="1:6" ht="12.75" customHeight="1" x14ac:dyDescent="0.2">
      <c r="A181" s="2"/>
      <c r="E181" s="5"/>
      <c r="F181" s="60"/>
    </row>
    <row r="182" spans="1:6" ht="12.75" customHeight="1" x14ac:dyDescent="0.2">
      <c r="A182" s="2"/>
      <c r="E182" s="5"/>
      <c r="F182" s="60"/>
    </row>
    <row r="183" spans="1:6" ht="12.75" customHeight="1" x14ac:dyDescent="0.2">
      <c r="A183" s="2"/>
      <c r="E183" s="5"/>
      <c r="F183" s="60"/>
    </row>
    <row r="184" spans="1:6" ht="12.75" customHeight="1" x14ac:dyDescent="0.2">
      <c r="A184" s="2"/>
      <c r="E184" s="5"/>
      <c r="F184" s="60"/>
    </row>
    <row r="185" spans="1:6" ht="12.75" customHeight="1" x14ac:dyDescent="0.2">
      <c r="A185" s="2"/>
      <c r="E185" s="5"/>
      <c r="F185" s="60"/>
    </row>
    <row r="186" spans="1:6" ht="12.75" customHeight="1" x14ac:dyDescent="0.2">
      <c r="A186" s="2"/>
      <c r="E186" s="5"/>
      <c r="F186" s="60"/>
    </row>
    <row r="187" spans="1:6" ht="12.75" customHeight="1" x14ac:dyDescent="0.2">
      <c r="A187" s="2"/>
      <c r="E187" s="5"/>
      <c r="F187" s="60"/>
    </row>
    <row r="188" spans="1:6" ht="12.75" customHeight="1" x14ac:dyDescent="0.2">
      <c r="A188" s="2"/>
      <c r="E188" s="5"/>
      <c r="F188" s="60"/>
    </row>
    <row r="189" spans="1:6" ht="12.75" customHeight="1" x14ac:dyDescent="0.2">
      <c r="A189" s="2"/>
      <c r="E189" s="5"/>
      <c r="F189" s="60"/>
    </row>
    <row r="190" spans="1:6" ht="12.75" customHeight="1" x14ac:dyDescent="0.2">
      <c r="A190" s="2"/>
      <c r="E190" s="5"/>
      <c r="F190" s="60"/>
    </row>
    <row r="191" spans="1:6" ht="12.75" customHeight="1" x14ac:dyDescent="0.2">
      <c r="A191" s="2"/>
      <c r="E191" s="5"/>
      <c r="F191" s="60"/>
    </row>
    <row r="192" spans="1:6" ht="12.75" customHeight="1" x14ac:dyDescent="0.2">
      <c r="E192" s="5"/>
      <c r="F192" s="60"/>
    </row>
    <row r="193" spans="1:6" ht="12.75" customHeight="1" x14ac:dyDescent="0.2">
      <c r="E193" s="5"/>
      <c r="F193" s="60"/>
    </row>
    <row r="194" spans="1:6" ht="12.75" customHeight="1" x14ac:dyDescent="0.2">
      <c r="E194" s="5"/>
      <c r="F194" s="60"/>
    </row>
    <row r="195" spans="1:6" ht="12.75" customHeight="1" x14ac:dyDescent="0.2">
      <c r="E195" s="5"/>
      <c r="F195" s="60"/>
    </row>
    <row r="196" spans="1:6" ht="12.75" customHeight="1" x14ac:dyDescent="0.2">
      <c r="E196" s="5"/>
      <c r="F196" s="60"/>
    </row>
    <row r="197" spans="1:6" ht="12.75" customHeight="1" x14ac:dyDescent="0.2">
      <c r="E197" s="5"/>
      <c r="F197" s="60"/>
    </row>
    <row r="198" spans="1:6" ht="12.75" customHeight="1" x14ac:dyDescent="0.2">
      <c r="E198" s="5"/>
      <c r="F198" s="60"/>
    </row>
    <row r="199" spans="1:6" ht="12.75" customHeight="1" x14ac:dyDescent="0.2">
      <c r="E199" s="5"/>
      <c r="F199" s="60"/>
    </row>
    <row r="200" spans="1:6" ht="12.75" customHeight="1" x14ac:dyDescent="0.2">
      <c r="D200" s="8"/>
      <c r="E200" s="8"/>
      <c r="F200" s="60"/>
    </row>
    <row r="201" spans="1:6" ht="12.75" customHeight="1" x14ac:dyDescent="0.2">
      <c r="F201" s="60"/>
    </row>
    <row r="202" spans="1:6" ht="12.75" customHeight="1" x14ac:dyDescent="0.2">
      <c r="A202" s="7"/>
      <c r="B202" s="7"/>
      <c r="F202" s="6"/>
    </row>
    <row r="203" spans="1:6" ht="12.75" customHeight="1" x14ac:dyDescent="0.2">
      <c r="E203" s="5"/>
    </row>
    <row r="204" spans="1:6" ht="12.75" customHeight="1" x14ac:dyDescent="0.2">
      <c r="E204" s="5"/>
    </row>
    <row r="205" spans="1:6" ht="12.75" customHeight="1" x14ac:dyDescent="0.2">
      <c r="E205" s="5"/>
    </row>
    <row r="206" spans="1:6" ht="12.75" customHeight="1" x14ac:dyDescent="0.2">
      <c r="E206" s="5"/>
    </row>
    <row r="207" spans="1:6" ht="12.75" customHeight="1" x14ac:dyDescent="0.2">
      <c r="E207" s="5"/>
      <c r="F207" s="60"/>
    </row>
    <row r="208" spans="1:6" ht="12.75" customHeight="1" x14ac:dyDescent="0.2">
      <c r="A208" s="2"/>
      <c r="E208" s="5"/>
      <c r="F208" s="60"/>
    </row>
    <row r="209" spans="1:6" ht="12.75" customHeight="1" x14ac:dyDescent="0.2">
      <c r="A209" s="2"/>
      <c r="E209" s="5"/>
      <c r="F209" s="60"/>
    </row>
    <row r="210" spans="1:6" ht="12.75" customHeight="1" x14ac:dyDescent="0.2">
      <c r="A210" s="2"/>
      <c r="E210" s="5"/>
      <c r="F210" s="60"/>
    </row>
    <row r="211" spans="1:6" ht="12.75" customHeight="1" x14ac:dyDescent="0.2">
      <c r="A211" s="2"/>
      <c r="E211" s="5"/>
      <c r="F211" s="60"/>
    </row>
    <row r="212" spans="1:6" ht="12.75" customHeight="1" x14ac:dyDescent="0.2">
      <c r="A212" s="2"/>
      <c r="E212" s="5"/>
      <c r="F212" s="60"/>
    </row>
    <row r="213" spans="1:6" ht="12.75" customHeight="1" x14ac:dyDescent="0.2">
      <c r="A213" s="2"/>
      <c r="E213" s="5"/>
      <c r="F213" s="60"/>
    </row>
    <row r="214" spans="1:6" ht="12.75" customHeight="1" x14ac:dyDescent="0.2">
      <c r="A214" s="2"/>
      <c r="E214" s="5"/>
      <c r="F214" s="60"/>
    </row>
    <row r="215" spans="1:6" ht="12.75" customHeight="1" x14ac:dyDescent="0.2">
      <c r="A215" s="2"/>
      <c r="E215" s="5"/>
      <c r="F215" s="60"/>
    </row>
    <row r="216" spans="1:6" ht="12.75" customHeight="1" x14ac:dyDescent="0.2">
      <c r="A216" s="2"/>
      <c r="E216" s="5"/>
      <c r="F216" s="60"/>
    </row>
    <row r="217" spans="1:6" ht="12.75" customHeight="1" x14ac:dyDescent="0.2">
      <c r="A217" s="2"/>
      <c r="E217" s="5"/>
      <c r="F217" s="60"/>
    </row>
    <row r="218" spans="1:6" ht="12.75" customHeight="1" x14ac:dyDescent="0.2">
      <c r="A218" s="2"/>
      <c r="E218" s="5"/>
      <c r="F218" s="60"/>
    </row>
    <row r="219" spans="1:6" ht="12.75" customHeight="1" x14ac:dyDescent="0.2">
      <c r="A219" s="2"/>
      <c r="E219" s="5"/>
      <c r="F219" s="60"/>
    </row>
    <row r="220" spans="1:6" ht="12.75" customHeight="1" x14ac:dyDescent="0.2">
      <c r="A220" s="2"/>
      <c r="E220" s="5"/>
      <c r="F220" s="60"/>
    </row>
    <row r="221" spans="1:6" ht="12.75" customHeight="1" x14ac:dyDescent="0.2">
      <c r="A221" s="2"/>
      <c r="E221" s="5"/>
      <c r="F221" s="60"/>
    </row>
    <row r="222" spans="1:6" ht="12.75" customHeight="1" x14ac:dyDescent="0.2">
      <c r="A222" s="2"/>
      <c r="E222" s="5"/>
      <c r="F222" s="60"/>
    </row>
    <row r="223" spans="1:6" ht="12.75" customHeight="1" x14ac:dyDescent="0.2">
      <c r="A223" s="2"/>
      <c r="E223" s="5"/>
      <c r="F223" s="60"/>
    </row>
    <row r="224" spans="1:6" ht="12.75" customHeight="1" x14ac:dyDescent="0.2">
      <c r="A224" s="2"/>
      <c r="E224" s="5"/>
      <c r="F224" s="60"/>
    </row>
    <row r="225" spans="1:6" ht="12.75" customHeight="1" x14ac:dyDescent="0.2">
      <c r="A225" s="2"/>
      <c r="E225" s="5"/>
      <c r="F225" s="60"/>
    </row>
    <row r="226" spans="1:6" ht="12.75" customHeight="1" x14ac:dyDescent="0.2">
      <c r="A226" s="2"/>
      <c r="E226" s="5"/>
      <c r="F226" s="60"/>
    </row>
    <row r="227" spans="1:6" ht="12.75" customHeight="1" x14ac:dyDescent="0.2">
      <c r="A227" s="2"/>
      <c r="E227" s="5"/>
      <c r="F227" s="60"/>
    </row>
    <row r="228" spans="1:6" ht="12.75" customHeight="1" x14ac:dyDescent="0.2">
      <c r="A228" s="2"/>
      <c r="E228" s="5"/>
      <c r="F228" s="60"/>
    </row>
    <row r="229" spans="1:6" ht="12.75" customHeight="1" x14ac:dyDescent="0.2">
      <c r="A229" s="2"/>
      <c r="E229" s="5"/>
      <c r="F229" s="60"/>
    </row>
    <row r="230" spans="1:6" ht="12.75" customHeight="1" x14ac:dyDescent="0.2">
      <c r="A230" s="2"/>
      <c r="E230" s="5"/>
      <c r="F230" s="60"/>
    </row>
    <row r="231" spans="1:6" ht="12.75" customHeight="1" x14ac:dyDescent="0.2">
      <c r="A231" s="2"/>
      <c r="E231" s="5"/>
      <c r="F231" s="60"/>
    </row>
    <row r="232" spans="1:6" ht="12.75" customHeight="1" x14ac:dyDescent="0.2">
      <c r="A232" s="2"/>
      <c r="E232" s="5"/>
      <c r="F232" s="60"/>
    </row>
    <row r="233" spans="1:6" ht="12.75" customHeight="1" x14ac:dyDescent="0.2">
      <c r="A233" s="2"/>
      <c r="E233" s="5"/>
      <c r="F233" s="60"/>
    </row>
    <row r="234" spans="1:6" ht="12.75" customHeight="1" x14ac:dyDescent="0.2">
      <c r="A234" s="2"/>
      <c r="E234" s="5"/>
      <c r="F234" s="60"/>
    </row>
    <row r="235" spans="1:6" ht="12.75" customHeight="1" x14ac:dyDescent="0.2">
      <c r="A235" s="2"/>
      <c r="E235" s="5"/>
      <c r="F235" s="60"/>
    </row>
    <row r="236" spans="1:6" ht="12.75" customHeight="1" x14ac:dyDescent="0.2">
      <c r="A236" s="2"/>
      <c r="E236" s="5"/>
      <c r="F236" s="60"/>
    </row>
    <row r="237" spans="1:6" ht="12.75" customHeight="1" x14ac:dyDescent="0.2">
      <c r="A237" s="2"/>
      <c r="E237" s="5"/>
      <c r="F237" s="60"/>
    </row>
    <row r="238" spans="1:6" ht="12.75" customHeight="1" x14ac:dyDescent="0.2">
      <c r="A238" s="2"/>
      <c r="E238" s="5"/>
      <c r="F238" s="60"/>
    </row>
    <row r="239" spans="1:6" ht="12.75" customHeight="1" x14ac:dyDescent="0.2">
      <c r="A239" s="2"/>
      <c r="E239" s="5"/>
      <c r="F239" s="60"/>
    </row>
    <row r="240" spans="1:6" ht="12.75" customHeight="1" x14ac:dyDescent="0.2">
      <c r="E240" s="5"/>
      <c r="F240" s="60"/>
    </row>
    <row r="241" spans="1:6" ht="12.75" customHeight="1" x14ac:dyDescent="0.2">
      <c r="E241" s="5"/>
      <c r="F241" s="60"/>
    </row>
    <row r="242" spans="1:6" ht="12.75" customHeight="1" x14ac:dyDescent="0.2">
      <c r="E242" s="5"/>
      <c r="F242" s="60"/>
    </row>
    <row r="243" spans="1:6" ht="12.75" customHeight="1" x14ac:dyDescent="0.2">
      <c r="D243" s="8"/>
      <c r="E243" s="8"/>
      <c r="F243" s="60"/>
    </row>
    <row r="244" spans="1:6" ht="12.75" customHeight="1" x14ac:dyDescent="0.2">
      <c r="F244" s="60"/>
    </row>
    <row r="245" spans="1:6" ht="12.75" customHeight="1" x14ac:dyDescent="0.2">
      <c r="A245" s="7"/>
      <c r="B245" s="7"/>
      <c r="F245" s="6"/>
    </row>
    <row r="246" spans="1:6" ht="12.75" customHeight="1" x14ac:dyDescent="0.2">
      <c r="E246" s="5"/>
    </row>
    <row r="247" spans="1:6" ht="12.75" customHeight="1" x14ac:dyDescent="0.2">
      <c r="E247" s="5"/>
    </row>
    <row r="248" spans="1:6" ht="12.75" customHeight="1" x14ac:dyDescent="0.2">
      <c r="E248" s="5"/>
    </row>
    <row r="249" spans="1:6" ht="12.75" customHeight="1" x14ac:dyDescent="0.2">
      <c r="E249" s="5"/>
    </row>
    <row r="250" spans="1:6" ht="12.75" customHeight="1" x14ac:dyDescent="0.2">
      <c r="E250" s="5"/>
      <c r="F250" s="60"/>
    </row>
    <row r="251" spans="1:6" ht="12.75" customHeight="1" x14ac:dyDescent="0.2">
      <c r="E251" s="5"/>
      <c r="F251" s="60"/>
    </row>
    <row r="252" spans="1:6" ht="12.75" customHeight="1" x14ac:dyDescent="0.2">
      <c r="E252" s="5"/>
      <c r="F252" s="60"/>
    </row>
    <row r="253" spans="1:6" ht="12.75" customHeight="1" x14ac:dyDescent="0.2">
      <c r="E253" s="5"/>
      <c r="F253" s="60"/>
    </row>
    <row r="254" spans="1:6" ht="12.75" customHeight="1" x14ac:dyDescent="0.2">
      <c r="E254" s="5"/>
      <c r="F254" s="60"/>
    </row>
    <row r="255" spans="1:6" ht="12.75" customHeight="1" x14ac:dyDescent="0.2">
      <c r="E255" s="5"/>
      <c r="F255" s="60"/>
    </row>
    <row r="256" spans="1:6" ht="12.75" customHeight="1" x14ac:dyDescent="0.2">
      <c r="A256" s="2"/>
      <c r="E256" s="5"/>
      <c r="F256" s="60"/>
    </row>
    <row r="257" spans="1:6" ht="12.75" customHeight="1" x14ac:dyDescent="0.2">
      <c r="A257" s="2"/>
      <c r="E257" s="5"/>
      <c r="F257" s="60"/>
    </row>
    <row r="258" spans="1:6" ht="12.75" customHeight="1" x14ac:dyDescent="0.2">
      <c r="A258" s="2"/>
      <c r="E258" s="5"/>
      <c r="F258" s="60"/>
    </row>
    <row r="259" spans="1:6" ht="12.75" customHeight="1" x14ac:dyDescent="0.2">
      <c r="A259" s="2"/>
      <c r="E259" s="5"/>
      <c r="F259" s="60"/>
    </row>
    <row r="260" spans="1:6" ht="12.75" customHeight="1" x14ac:dyDescent="0.2">
      <c r="A260" s="2"/>
      <c r="E260" s="5"/>
      <c r="F260" s="60"/>
    </row>
    <row r="261" spans="1:6" ht="12.75" customHeight="1" x14ac:dyDescent="0.2">
      <c r="A261" s="2"/>
      <c r="E261" s="5"/>
      <c r="F261" s="60"/>
    </row>
    <row r="262" spans="1:6" ht="12.75" customHeight="1" x14ac:dyDescent="0.2">
      <c r="A262" s="2"/>
      <c r="E262" s="5"/>
      <c r="F262" s="60"/>
    </row>
    <row r="263" spans="1:6" ht="12.75" customHeight="1" x14ac:dyDescent="0.2">
      <c r="A263" s="2"/>
      <c r="E263" s="5"/>
      <c r="F263" s="60"/>
    </row>
    <row r="264" spans="1:6" ht="12.75" customHeight="1" x14ac:dyDescent="0.2">
      <c r="A264" s="2"/>
      <c r="E264" s="5"/>
      <c r="F264" s="60"/>
    </row>
    <row r="265" spans="1:6" ht="12.75" customHeight="1" x14ac:dyDescent="0.2">
      <c r="A265" s="2"/>
      <c r="E265" s="5"/>
      <c r="F265" s="60"/>
    </row>
    <row r="266" spans="1:6" ht="12.75" customHeight="1" x14ac:dyDescent="0.2">
      <c r="A266" s="2"/>
      <c r="E266" s="5"/>
      <c r="F266" s="60"/>
    </row>
    <row r="267" spans="1:6" ht="12.75" customHeight="1" x14ac:dyDescent="0.2">
      <c r="A267" s="2"/>
      <c r="E267" s="5"/>
      <c r="F267" s="60"/>
    </row>
    <row r="268" spans="1:6" ht="12.75" customHeight="1" x14ac:dyDescent="0.2">
      <c r="A268" s="2"/>
      <c r="E268" s="5"/>
      <c r="F268" s="60"/>
    </row>
    <row r="269" spans="1:6" ht="12.75" customHeight="1" x14ac:dyDescent="0.2">
      <c r="A269" s="2"/>
      <c r="E269" s="5"/>
      <c r="F269" s="60"/>
    </row>
    <row r="270" spans="1:6" ht="12.75" customHeight="1" x14ac:dyDescent="0.2">
      <c r="A270" s="2"/>
      <c r="E270" s="5"/>
      <c r="F270" s="60"/>
    </row>
    <row r="271" spans="1:6" ht="12.75" customHeight="1" x14ac:dyDescent="0.2">
      <c r="A271" s="2"/>
      <c r="E271" s="5"/>
      <c r="F271" s="60"/>
    </row>
    <row r="272" spans="1:6" ht="12.75" customHeight="1" x14ac:dyDescent="0.2">
      <c r="A272" s="2"/>
      <c r="E272" s="5"/>
      <c r="F272" s="60"/>
    </row>
    <row r="273" spans="1:6" ht="12.75" customHeight="1" x14ac:dyDescent="0.2">
      <c r="A273" s="2"/>
      <c r="E273" s="5"/>
      <c r="F273" s="60"/>
    </row>
    <row r="274" spans="1:6" ht="12.75" customHeight="1" x14ac:dyDescent="0.2">
      <c r="A274" s="2"/>
      <c r="E274" s="5"/>
      <c r="F274" s="60"/>
    </row>
    <row r="275" spans="1:6" ht="12.75" customHeight="1" x14ac:dyDescent="0.2">
      <c r="A275" s="2"/>
      <c r="E275" s="5"/>
      <c r="F275" s="60"/>
    </row>
    <row r="276" spans="1:6" ht="12.75" customHeight="1" x14ac:dyDescent="0.2">
      <c r="A276" s="2"/>
      <c r="E276" s="5"/>
      <c r="F276" s="60"/>
    </row>
    <row r="277" spans="1:6" ht="12.75" customHeight="1" x14ac:dyDescent="0.2">
      <c r="A277" s="2"/>
      <c r="E277" s="5"/>
      <c r="F277" s="60"/>
    </row>
    <row r="278" spans="1:6" ht="12.75" customHeight="1" x14ac:dyDescent="0.2">
      <c r="A278" s="2"/>
      <c r="E278" s="5"/>
      <c r="F278" s="60"/>
    </row>
    <row r="279" spans="1:6" ht="12.75" customHeight="1" x14ac:dyDescent="0.2">
      <c r="A279" s="2"/>
      <c r="E279" s="5"/>
      <c r="F279" s="60"/>
    </row>
    <row r="280" spans="1:6" ht="12.75" customHeight="1" x14ac:dyDescent="0.2">
      <c r="A280" s="2"/>
      <c r="E280" s="5"/>
      <c r="F280" s="60"/>
    </row>
    <row r="281" spans="1:6" ht="12.75" customHeight="1" x14ac:dyDescent="0.2">
      <c r="A281" s="2"/>
      <c r="E281" s="5"/>
      <c r="F281" s="60"/>
    </row>
    <row r="282" spans="1:6" ht="12.75" customHeight="1" x14ac:dyDescent="0.2">
      <c r="A282" s="2"/>
      <c r="E282" s="5"/>
      <c r="F282" s="60"/>
    </row>
    <row r="283" spans="1:6" ht="12.75" customHeight="1" x14ac:dyDescent="0.2">
      <c r="A283" s="2"/>
      <c r="E283" s="5"/>
      <c r="F283" s="60"/>
    </row>
    <row r="284" spans="1:6" ht="12.75" customHeight="1" x14ac:dyDescent="0.2">
      <c r="A284" s="2"/>
      <c r="E284" s="5"/>
      <c r="F284" s="60"/>
    </row>
    <row r="285" spans="1:6" ht="12.75" customHeight="1" x14ac:dyDescent="0.2">
      <c r="A285" s="2"/>
      <c r="E285" s="5"/>
      <c r="F285" s="60"/>
    </row>
    <row r="286" spans="1:6" ht="12.75" customHeight="1" x14ac:dyDescent="0.2">
      <c r="A286" s="2"/>
      <c r="D286" s="8"/>
      <c r="E286" s="8"/>
      <c r="F286" s="60"/>
    </row>
    <row r="287" spans="1:6" ht="12.75" customHeight="1" x14ac:dyDescent="0.2">
      <c r="A287" s="2"/>
      <c r="F287" s="60"/>
    </row>
    <row r="288" spans="1:6" ht="12.75" customHeight="1" x14ac:dyDescent="0.2">
      <c r="A288" s="7"/>
      <c r="B288" s="7"/>
      <c r="F288" s="6"/>
    </row>
    <row r="289" spans="1:6" ht="12.75" customHeight="1" x14ac:dyDescent="0.2">
      <c r="E289" s="5"/>
    </row>
    <row r="290" spans="1:6" ht="12.75" customHeight="1" x14ac:dyDescent="0.2">
      <c r="E290" s="5"/>
    </row>
    <row r="291" spans="1:6" ht="12.75" customHeight="1" x14ac:dyDescent="0.2">
      <c r="E291" s="5"/>
    </row>
    <row r="292" spans="1:6" ht="12.75" customHeight="1" x14ac:dyDescent="0.2">
      <c r="E292" s="5"/>
    </row>
    <row r="293" spans="1:6" ht="12.75" customHeight="1" x14ac:dyDescent="0.2">
      <c r="E293" s="5"/>
      <c r="F293" s="60"/>
    </row>
    <row r="294" spans="1:6" ht="12.75" customHeight="1" x14ac:dyDescent="0.2">
      <c r="E294" s="5"/>
      <c r="F294" s="60"/>
    </row>
    <row r="295" spans="1:6" ht="12.75" customHeight="1" x14ac:dyDescent="0.2">
      <c r="E295" s="5"/>
      <c r="F295" s="60"/>
    </row>
    <row r="296" spans="1:6" ht="12.75" customHeight="1" x14ac:dyDescent="0.2">
      <c r="E296" s="5"/>
      <c r="F296" s="60"/>
    </row>
    <row r="297" spans="1:6" ht="12.75" customHeight="1" x14ac:dyDescent="0.2">
      <c r="E297" s="5"/>
      <c r="F297" s="60"/>
    </row>
    <row r="298" spans="1:6" ht="12.75" customHeight="1" x14ac:dyDescent="0.2">
      <c r="E298" s="5"/>
      <c r="F298" s="60"/>
    </row>
    <row r="299" spans="1:6" ht="12.75" customHeight="1" x14ac:dyDescent="0.2">
      <c r="E299" s="5"/>
      <c r="F299" s="60"/>
    </row>
    <row r="300" spans="1:6" ht="12.75" customHeight="1" x14ac:dyDescent="0.2">
      <c r="E300" s="5"/>
      <c r="F300" s="60"/>
    </row>
    <row r="301" spans="1:6" ht="12.75" customHeight="1" x14ac:dyDescent="0.2">
      <c r="E301" s="5"/>
      <c r="F301" s="60"/>
    </row>
    <row r="302" spans="1:6" ht="12.75" customHeight="1" x14ac:dyDescent="0.2">
      <c r="E302" s="5"/>
      <c r="F302" s="60"/>
    </row>
    <row r="303" spans="1:6" ht="12.75" customHeight="1" x14ac:dyDescent="0.2">
      <c r="E303" s="5"/>
      <c r="F303" s="60"/>
    </row>
    <row r="304" spans="1:6" ht="12.75" customHeight="1" x14ac:dyDescent="0.2">
      <c r="A304" s="2"/>
      <c r="E304" s="5"/>
      <c r="F304" s="60"/>
    </row>
    <row r="305" spans="1:6" ht="12.75" customHeight="1" x14ac:dyDescent="0.2">
      <c r="A305" s="2"/>
      <c r="E305" s="5"/>
      <c r="F305" s="60"/>
    </row>
    <row r="306" spans="1:6" ht="12.75" customHeight="1" x14ac:dyDescent="0.2">
      <c r="A306" s="2"/>
      <c r="E306" s="5"/>
      <c r="F306" s="60"/>
    </row>
    <row r="307" spans="1:6" ht="12.75" customHeight="1" x14ac:dyDescent="0.2">
      <c r="A307" s="2"/>
      <c r="E307" s="5"/>
      <c r="F307" s="60"/>
    </row>
    <row r="308" spans="1:6" ht="12.75" customHeight="1" x14ac:dyDescent="0.2">
      <c r="A308" s="2"/>
      <c r="E308" s="5"/>
      <c r="F308" s="60"/>
    </row>
    <row r="309" spans="1:6" ht="12.75" customHeight="1" x14ac:dyDescent="0.2">
      <c r="A309" s="2"/>
      <c r="E309" s="5"/>
      <c r="F309" s="60"/>
    </row>
    <row r="310" spans="1:6" ht="12.75" customHeight="1" x14ac:dyDescent="0.2">
      <c r="A310" s="2"/>
      <c r="E310" s="5"/>
      <c r="F310" s="60"/>
    </row>
    <row r="311" spans="1:6" ht="12.75" customHeight="1" x14ac:dyDescent="0.2">
      <c r="A311" s="2"/>
      <c r="E311" s="5"/>
      <c r="F311" s="60"/>
    </row>
    <row r="312" spans="1:6" ht="12.75" customHeight="1" x14ac:dyDescent="0.2">
      <c r="A312" s="2"/>
      <c r="E312" s="5"/>
      <c r="F312" s="60"/>
    </row>
    <row r="313" spans="1:6" ht="12.75" customHeight="1" x14ac:dyDescent="0.2">
      <c r="A313" s="2"/>
      <c r="E313" s="5"/>
      <c r="F313" s="60"/>
    </row>
    <row r="314" spans="1:6" ht="12.75" customHeight="1" x14ac:dyDescent="0.2">
      <c r="A314" s="2"/>
      <c r="E314" s="5"/>
      <c r="F314" s="60"/>
    </row>
    <row r="315" spans="1:6" ht="12.75" customHeight="1" x14ac:dyDescent="0.2">
      <c r="A315" s="2"/>
      <c r="E315" s="5"/>
      <c r="F315" s="60"/>
    </row>
    <row r="316" spans="1:6" ht="12.75" customHeight="1" x14ac:dyDescent="0.2">
      <c r="A316" s="2"/>
      <c r="E316" s="5"/>
      <c r="F316" s="60"/>
    </row>
    <row r="317" spans="1:6" ht="12.75" customHeight="1" x14ac:dyDescent="0.2">
      <c r="A317" s="2"/>
      <c r="E317" s="5"/>
      <c r="F317" s="60"/>
    </row>
    <row r="318" spans="1:6" ht="12.75" customHeight="1" x14ac:dyDescent="0.2">
      <c r="A318" s="2"/>
      <c r="E318" s="5"/>
      <c r="F318" s="60"/>
    </row>
    <row r="319" spans="1:6" ht="12.75" customHeight="1" x14ac:dyDescent="0.2">
      <c r="A319" s="2"/>
      <c r="E319" s="5"/>
      <c r="F319" s="60"/>
    </row>
    <row r="320" spans="1:6" ht="12.75" customHeight="1" x14ac:dyDescent="0.2">
      <c r="E320" s="5"/>
      <c r="F320" s="60"/>
    </row>
    <row r="321" spans="1:6" ht="12.75" customHeight="1" x14ac:dyDescent="0.2">
      <c r="E321" s="5"/>
      <c r="F321" s="60"/>
    </row>
    <row r="322" spans="1:6" ht="12.75" customHeight="1" x14ac:dyDescent="0.2">
      <c r="E322" s="5"/>
      <c r="F322" s="60"/>
    </row>
    <row r="323" spans="1:6" ht="12.75" customHeight="1" x14ac:dyDescent="0.2">
      <c r="E323" s="5"/>
      <c r="F323" s="60"/>
    </row>
    <row r="324" spans="1:6" ht="12.75" customHeight="1" x14ac:dyDescent="0.2">
      <c r="E324" s="5"/>
      <c r="F324" s="60"/>
    </row>
    <row r="325" spans="1:6" ht="12.75" customHeight="1" x14ac:dyDescent="0.2">
      <c r="E325" s="5"/>
      <c r="F325" s="60"/>
    </row>
    <row r="326" spans="1:6" ht="12.75" customHeight="1" x14ac:dyDescent="0.2">
      <c r="E326" s="5"/>
      <c r="F326" s="60"/>
    </row>
    <row r="327" spans="1:6" ht="12.75" customHeight="1" x14ac:dyDescent="0.2">
      <c r="E327" s="5"/>
      <c r="F327" s="60"/>
    </row>
    <row r="328" spans="1:6" ht="12.75" customHeight="1" x14ac:dyDescent="0.2">
      <c r="E328" s="5"/>
      <c r="F328" s="60"/>
    </row>
    <row r="329" spans="1:6" ht="12.75" customHeight="1" x14ac:dyDescent="0.2">
      <c r="D329" s="8"/>
      <c r="E329" s="8"/>
      <c r="F329" s="60"/>
    </row>
    <row r="330" spans="1:6" ht="12.75" customHeight="1" x14ac:dyDescent="0.2">
      <c r="F330" s="60"/>
    </row>
    <row r="331" spans="1:6" ht="12.75" customHeight="1" x14ac:dyDescent="0.2">
      <c r="A331" s="7"/>
      <c r="B331" s="7"/>
      <c r="F331" s="6"/>
    </row>
    <row r="332" spans="1:6" ht="12.75" customHeight="1" x14ac:dyDescent="0.2">
      <c r="E332" s="5"/>
    </row>
    <row r="333" spans="1:6" ht="12.75" customHeight="1" x14ac:dyDescent="0.2">
      <c r="E333" s="5"/>
    </row>
    <row r="334" spans="1:6" ht="12.75" customHeight="1" x14ac:dyDescent="0.2">
      <c r="E334" s="5"/>
    </row>
    <row r="335" spans="1:6" ht="12.75" customHeight="1" x14ac:dyDescent="0.2">
      <c r="E335" s="5"/>
    </row>
    <row r="336" spans="1:6" ht="12.75" customHeight="1" x14ac:dyDescent="0.2">
      <c r="A336" s="2"/>
      <c r="E336" s="5"/>
      <c r="F336" s="60"/>
    </row>
    <row r="337" spans="1:6" ht="12.75" customHeight="1" x14ac:dyDescent="0.2">
      <c r="A337" s="2"/>
      <c r="E337" s="5"/>
      <c r="F337" s="60"/>
    </row>
    <row r="338" spans="1:6" ht="12.75" customHeight="1" x14ac:dyDescent="0.2">
      <c r="A338" s="2"/>
      <c r="F338" s="60"/>
    </row>
    <row r="339" spans="1:6" ht="12.75" customHeight="1" x14ac:dyDescent="0.2">
      <c r="A339" s="2"/>
      <c r="F339" s="60"/>
    </row>
    <row r="340" spans="1:6" ht="12.75" customHeight="1" x14ac:dyDescent="0.2">
      <c r="A340" s="2"/>
      <c r="F340" s="60"/>
    </row>
    <row r="341" spans="1:6" ht="12.75" customHeight="1" x14ac:dyDescent="0.2">
      <c r="A341" s="2"/>
      <c r="F341" s="60"/>
    </row>
    <row r="342" spans="1:6" ht="12.75" customHeight="1" x14ac:dyDescent="0.2">
      <c r="A342" s="2"/>
      <c r="F342" s="60"/>
    </row>
    <row r="343" spans="1:6" ht="12.75" customHeight="1" x14ac:dyDescent="0.2">
      <c r="A343" s="2"/>
      <c r="F343" s="60"/>
    </row>
    <row r="344" spans="1:6" ht="12.75" customHeight="1" x14ac:dyDescent="0.2">
      <c r="A344" s="2"/>
      <c r="F344" s="60"/>
    </row>
    <row r="345" spans="1:6" ht="12.75" customHeight="1" x14ac:dyDescent="0.2">
      <c r="A345" s="2"/>
      <c r="F345" s="60"/>
    </row>
    <row r="346" spans="1:6" ht="12.75" customHeight="1" x14ac:dyDescent="0.2">
      <c r="A346" s="2"/>
      <c r="F346" s="60"/>
    </row>
    <row r="347" spans="1:6" ht="12.75" customHeight="1" x14ac:dyDescent="0.2">
      <c r="A347" s="2"/>
      <c r="F347" s="60"/>
    </row>
    <row r="348" spans="1:6" ht="12.75" customHeight="1" x14ac:dyDescent="0.2">
      <c r="A348" s="2"/>
      <c r="F348" s="60"/>
    </row>
    <row r="349" spans="1:6" ht="12.75" customHeight="1" x14ac:dyDescent="0.2">
      <c r="A349" s="2"/>
      <c r="F349" s="60"/>
    </row>
    <row r="350" spans="1:6" ht="12.75" customHeight="1" x14ac:dyDescent="0.2">
      <c r="A350" s="2"/>
      <c r="F350" s="60"/>
    </row>
    <row r="351" spans="1:6" ht="12.75" customHeight="1" x14ac:dyDescent="0.2">
      <c r="A351" s="2"/>
      <c r="F351" s="60"/>
    </row>
    <row r="352" spans="1:6" ht="12.75" customHeight="1" x14ac:dyDescent="0.2">
      <c r="A352" s="2"/>
      <c r="F352" s="60"/>
    </row>
    <row r="353" spans="1:6" ht="12.75" customHeight="1" x14ac:dyDescent="0.2">
      <c r="A353" s="2"/>
      <c r="F353" s="60"/>
    </row>
    <row r="354" spans="1:6" ht="12.75" customHeight="1" x14ac:dyDescent="0.2">
      <c r="A354" s="2"/>
      <c r="F354" s="60"/>
    </row>
    <row r="355" spans="1:6" ht="12.75" customHeight="1" x14ac:dyDescent="0.2">
      <c r="A355" s="2"/>
      <c r="F355" s="60"/>
    </row>
    <row r="356" spans="1:6" ht="12.75" customHeight="1" x14ac:dyDescent="0.2">
      <c r="A356" s="2"/>
      <c r="F356" s="60"/>
    </row>
    <row r="357" spans="1:6" ht="12.75" customHeight="1" x14ac:dyDescent="0.2">
      <c r="A357" s="2"/>
      <c r="F357" s="60"/>
    </row>
    <row r="358" spans="1:6" ht="12.75" customHeight="1" x14ac:dyDescent="0.2">
      <c r="A358" s="2"/>
      <c r="F358" s="60"/>
    </row>
    <row r="359" spans="1:6" ht="12.75" customHeight="1" x14ac:dyDescent="0.2">
      <c r="A359" s="2"/>
      <c r="F359" s="60"/>
    </row>
    <row r="360" spans="1:6" ht="12.75" customHeight="1" x14ac:dyDescent="0.2">
      <c r="A360" s="2"/>
      <c r="F360" s="60"/>
    </row>
    <row r="361" spans="1:6" ht="12.75" customHeight="1" x14ac:dyDescent="0.2">
      <c r="A361" s="2"/>
      <c r="F361" s="60"/>
    </row>
    <row r="362" spans="1:6" ht="12.75" customHeight="1" x14ac:dyDescent="0.2">
      <c r="A362" s="2"/>
      <c r="F362" s="60"/>
    </row>
    <row r="363" spans="1:6" ht="12.75" customHeight="1" x14ac:dyDescent="0.2">
      <c r="A363" s="2"/>
      <c r="F363" s="60"/>
    </row>
    <row r="364" spans="1:6" ht="12.75" customHeight="1" x14ac:dyDescent="0.2">
      <c r="A364" s="2"/>
      <c r="F364" s="60"/>
    </row>
    <row r="365" spans="1:6" ht="12.75" customHeight="1" x14ac:dyDescent="0.2">
      <c r="A365" s="2"/>
      <c r="F365" s="60"/>
    </row>
    <row r="366" spans="1:6" ht="12.75" customHeight="1" x14ac:dyDescent="0.2">
      <c r="A366" s="2"/>
      <c r="F366" s="60"/>
    </row>
    <row r="367" spans="1:6" ht="12.75" customHeight="1" x14ac:dyDescent="0.2">
      <c r="A367" s="2"/>
      <c r="F367" s="60"/>
    </row>
    <row r="368" spans="1:6" ht="12.75" customHeight="1" x14ac:dyDescent="0.2">
      <c r="A368" s="2"/>
      <c r="F368" s="60"/>
    </row>
    <row r="369" spans="1:6" ht="12.75" customHeight="1" x14ac:dyDescent="0.2">
      <c r="A369" s="2"/>
      <c r="F369" s="60"/>
    </row>
    <row r="370" spans="1:6" ht="12.75" customHeight="1" x14ac:dyDescent="0.2">
      <c r="A370" s="2"/>
      <c r="F370" s="60"/>
    </row>
    <row r="371" spans="1:6" ht="12.75" customHeight="1" x14ac:dyDescent="0.2">
      <c r="A371" s="2"/>
      <c r="F371" s="60"/>
    </row>
    <row r="372" spans="1:6" ht="12.75" customHeight="1" x14ac:dyDescent="0.2">
      <c r="A372" s="2"/>
      <c r="F372" s="60"/>
    </row>
    <row r="373" spans="1:6" ht="12.75" customHeight="1" x14ac:dyDescent="0.2">
      <c r="A373" s="2"/>
      <c r="F373" s="60"/>
    </row>
    <row r="374" spans="1:6" ht="12.75" customHeight="1" x14ac:dyDescent="0.2">
      <c r="A374" s="2"/>
      <c r="F374" s="60"/>
    </row>
    <row r="375" spans="1:6" ht="12.75" customHeight="1" x14ac:dyDescent="0.2">
      <c r="A375" s="2"/>
      <c r="F375" s="60"/>
    </row>
    <row r="376" spans="1:6" ht="12.75" customHeight="1" x14ac:dyDescent="0.2">
      <c r="A376" s="2"/>
      <c r="F376" s="60"/>
    </row>
    <row r="377" spans="1:6" ht="12.75" customHeight="1" x14ac:dyDescent="0.2">
      <c r="A377" s="2"/>
      <c r="F377" s="60"/>
    </row>
    <row r="378" spans="1:6" ht="12.75" customHeight="1" x14ac:dyDescent="0.2">
      <c r="A378" s="2"/>
      <c r="F378" s="60"/>
    </row>
    <row r="379" spans="1:6" ht="12.75" customHeight="1" x14ac:dyDescent="0.2">
      <c r="A379" s="2"/>
      <c r="F379" s="60"/>
    </row>
    <row r="380" spans="1:6" ht="12.75" customHeight="1" x14ac:dyDescent="0.2">
      <c r="A380" s="2"/>
      <c r="F380" s="60"/>
    </row>
    <row r="381" spans="1:6" ht="12.75" customHeight="1" x14ac:dyDescent="0.2">
      <c r="A381" s="2"/>
      <c r="F381" s="60"/>
    </row>
    <row r="382" spans="1:6" ht="12.75" customHeight="1" x14ac:dyDescent="0.2">
      <c r="A382" s="2"/>
      <c r="F382" s="60"/>
    </row>
    <row r="383" spans="1:6" ht="12.75" customHeight="1" x14ac:dyDescent="0.2">
      <c r="A383" s="2"/>
      <c r="F383" s="60"/>
    </row>
    <row r="384" spans="1:6" ht="12.75" customHeight="1" x14ac:dyDescent="0.2">
      <c r="A384" s="2"/>
      <c r="F384" s="60"/>
    </row>
    <row r="385" spans="1:6" ht="12.75" customHeight="1" x14ac:dyDescent="0.2">
      <c r="A385" s="2"/>
      <c r="F385" s="60"/>
    </row>
    <row r="386" spans="1:6" ht="12.75" customHeight="1" x14ac:dyDescent="0.2">
      <c r="A386" s="2"/>
      <c r="F386" s="60"/>
    </row>
    <row r="387" spans="1:6" ht="12.75" customHeight="1" x14ac:dyDescent="0.2">
      <c r="A387" s="2"/>
      <c r="F387" s="60"/>
    </row>
    <row r="388" spans="1:6" ht="12.75" customHeight="1" x14ac:dyDescent="0.2">
      <c r="A388" s="2"/>
      <c r="F388" s="60"/>
    </row>
    <row r="389" spans="1:6" ht="12.75" customHeight="1" x14ac:dyDescent="0.2">
      <c r="A389" s="2"/>
      <c r="F389" s="60"/>
    </row>
    <row r="390" spans="1:6" ht="12.75" customHeight="1" x14ac:dyDescent="0.2">
      <c r="A390" s="2"/>
      <c r="F390" s="60"/>
    </row>
    <row r="391" spans="1:6" ht="12.75" customHeight="1" x14ac:dyDescent="0.2">
      <c r="A391" s="2"/>
      <c r="F391" s="60"/>
    </row>
    <row r="392" spans="1:6" ht="12.75" customHeight="1" x14ac:dyDescent="0.2">
      <c r="A392" s="2"/>
      <c r="F392" s="60"/>
    </row>
    <row r="393" spans="1:6" ht="12.75" customHeight="1" x14ac:dyDescent="0.2">
      <c r="A393" s="2"/>
      <c r="F393" s="60"/>
    </row>
    <row r="394" spans="1:6" ht="12.75" customHeight="1" x14ac:dyDescent="0.2">
      <c r="A394" s="2"/>
      <c r="F394" s="60"/>
    </row>
    <row r="395" spans="1:6" ht="12.75" customHeight="1" x14ac:dyDescent="0.2">
      <c r="A395" s="2"/>
      <c r="F395" s="60"/>
    </row>
    <row r="396" spans="1:6" ht="12.75" customHeight="1" x14ac:dyDescent="0.2">
      <c r="A396" s="2"/>
      <c r="F396" s="60"/>
    </row>
    <row r="397" spans="1:6" ht="12.75" customHeight="1" x14ac:dyDescent="0.2">
      <c r="A397" s="2"/>
      <c r="F397" s="60"/>
    </row>
    <row r="398" spans="1:6" ht="12.75" customHeight="1" x14ac:dyDescent="0.2">
      <c r="A398" s="2"/>
      <c r="F398" s="60"/>
    </row>
    <row r="399" spans="1:6" ht="12.75" customHeight="1" x14ac:dyDescent="0.2">
      <c r="A399" s="2"/>
      <c r="F399" s="60"/>
    </row>
    <row r="400" spans="1:6" ht="12.75" customHeight="1" x14ac:dyDescent="0.2">
      <c r="A400" s="2"/>
      <c r="F400" s="60"/>
    </row>
    <row r="401" spans="1:6" ht="12.75" customHeight="1" x14ac:dyDescent="0.2">
      <c r="A401" s="2"/>
      <c r="F401" s="60"/>
    </row>
    <row r="402" spans="1:6" ht="12.75" customHeight="1" x14ac:dyDescent="0.2">
      <c r="A402" s="2"/>
      <c r="F402" s="60"/>
    </row>
    <row r="403" spans="1:6" ht="12.75" customHeight="1" x14ac:dyDescent="0.2">
      <c r="A403" s="2"/>
    </row>
    <row r="404" spans="1:6" ht="12.75" customHeight="1" x14ac:dyDescent="0.2">
      <c r="A404" s="2"/>
    </row>
    <row r="405" spans="1:6" ht="12.75" customHeight="1" x14ac:dyDescent="0.2">
      <c r="A405" s="2"/>
    </row>
    <row r="406" spans="1:6" ht="12.75" customHeight="1" x14ac:dyDescent="0.2">
      <c r="A406" s="2"/>
    </row>
    <row r="407" spans="1:6" ht="12.75" customHeight="1" x14ac:dyDescent="0.2">
      <c r="A407" s="2"/>
    </row>
    <row r="408" spans="1:6" ht="12.75" customHeight="1" x14ac:dyDescent="0.2">
      <c r="A408" s="2"/>
    </row>
    <row r="409" spans="1:6" ht="12.75" customHeight="1" x14ac:dyDescent="0.2">
      <c r="A409" s="2"/>
    </row>
    <row r="410" spans="1:6" ht="12.75" customHeight="1" x14ac:dyDescent="0.2">
      <c r="A410" s="2"/>
    </row>
    <row r="411" spans="1:6" ht="12.75" customHeight="1" x14ac:dyDescent="0.2">
      <c r="A411" s="2"/>
    </row>
    <row r="412" spans="1:6" ht="12.75" customHeight="1" x14ac:dyDescent="0.2">
      <c r="A412" s="2"/>
    </row>
    <row r="413" spans="1:6" ht="12.75" customHeight="1" x14ac:dyDescent="0.2">
      <c r="A413" s="2"/>
    </row>
    <row r="414" spans="1:6" ht="12.75" customHeight="1" x14ac:dyDescent="0.2">
      <c r="A414" s="2"/>
    </row>
    <row r="415" spans="1:6" ht="12.75" customHeight="1" x14ac:dyDescent="0.2">
      <c r="A415" s="2"/>
    </row>
    <row r="416" spans="1:6" ht="12.75" customHeight="1" x14ac:dyDescent="0.2">
      <c r="A416" s="2"/>
    </row>
    <row r="417" spans="1:1" ht="12.75" customHeight="1" x14ac:dyDescent="0.2">
      <c r="A417" s="2"/>
    </row>
    <row r="418" spans="1:1" ht="12.75" customHeight="1" x14ac:dyDescent="0.2">
      <c r="A418" s="2"/>
    </row>
    <row r="419" spans="1:1" ht="12.75" customHeight="1" x14ac:dyDescent="0.2">
      <c r="A419" s="2"/>
    </row>
    <row r="420" spans="1:1" ht="12.75" customHeight="1" x14ac:dyDescent="0.2">
      <c r="A420" s="2"/>
    </row>
    <row r="421" spans="1:1" ht="12.75" customHeight="1" x14ac:dyDescent="0.2">
      <c r="A421" s="2"/>
    </row>
    <row r="422" spans="1:1" ht="12.75" customHeight="1" x14ac:dyDescent="0.2">
      <c r="A422" s="2"/>
    </row>
    <row r="423" spans="1:1" ht="12.75" customHeight="1" x14ac:dyDescent="0.2">
      <c r="A423" s="2"/>
    </row>
    <row r="424" spans="1:1" ht="12.75" customHeight="1" x14ac:dyDescent="0.2">
      <c r="A424" s="2"/>
    </row>
    <row r="425" spans="1:1" ht="12.75" customHeight="1" x14ac:dyDescent="0.2">
      <c r="A425" s="2"/>
    </row>
    <row r="426" spans="1:1" ht="12.75" customHeight="1" x14ac:dyDescent="0.2">
      <c r="A426" s="2"/>
    </row>
    <row r="427" spans="1:1" ht="12.75" customHeight="1" x14ac:dyDescent="0.2">
      <c r="A427" s="2"/>
    </row>
    <row r="428" spans="1:1" ht="12.75" customHeight="1" x14ac:dyDescent="0.2">
      <c r="A428" s="2"/>
    </row>
    <row r="429" spans="1:1" ht="12.75" customHeight="1" x14ac:dyDescent="0.2">
      <c r="A429" s="2"/>
    </row>
    <row r="430" spans="1:1" ht="12.75" customHeight="1" x14ac:dyDescent="0.2">
      <c r="A430" s="2"/>
    </row>
    <row r="431" spans="1:1" ht="12.75" customHeight="1" x14ac:dyDescent="0.2">
      <c r="A431" s="2"/>
    </row>
    <row r="432" spans="1:1" ht="12.75" customHeight="1" x14ac:dyDescent="0.2">
      <c r="A432" s="2"/>
    </row>
    <row r="433" spans="1:1" ht="12.75" customHeight="1" x14ac:dyDescent="0.2">
      <c r="A433" s="2"/>
    </row>
    <row r="434" spans="1:1" ht="12.75" customHeight="1" x14ac:dyDescent="0.2">
      <c r="A434" s="2"/>
    </row>
    <row r="435" spans="1:1" ht="12.75" customHeight="1" x14ac:dyDescent="0.2">
      <c r="A435" s="2"/>
    </row>
    <row r="436" spans="1:1" ht="12.75" customHeight="1" x14ac:dyDescent="0.2">
      <c r="A436" s="2"/>
    </row>
    <row r="437" spans="1:1" ht="12.75" customHeight="1" x14ac:dyDescent="0.2">
      <c r="A437" s="2"/>
    </row>
    <row r="438" spans="1:1" ht="12.75" customHeight="1" x14ac:dyDescent="0.2">
      <c r="A438" s="2"/>
    </row>
    <row r="439" spans="1:1" ht="12.75" customHeight="1" x14ac:dyDescent="0.2">
      <c r="A439" s="2"/>
    </row>
    <row r="440" spans="1:1" ht="12.75" customHeight="1" x14ac:dyDescent="0.2">
      <c r="A440" s="2"/>
    </row>
    <row r="441" spans="1:1" ht="12.75" customHeight="1" x14ac:dyDescent="0.2">
      <c r="A441" s="2"/>
    </row>
    <row r="442" spans="1:1" ht="12.75" customHeight="1" x14ac:dyDescent="0.2">
      <c r="A442" s="2"/>
    </row>
    <row r="443" spans="1:1" ht="12.75" customHeight="1" x14ac:dyDescent="0.2">
      <c r="A443" s="2"/>
    </row>
    <row r="444" spans="1:1" ht="12.75" customHeight="1" x14ac:dyDescent="0.2">
      <c r="A444" s="2"/>
    </row>
    <row r="445" spans="1:1" ht="12.75" customHeight="1" x14ac:dyDescent="0.2">
      <c r="A445" s="2"/>
    </row>
    <row r="446" spans="1:1" ht="12.75" customHeight="1" x14ac:dyDescent="0.2">
      <c r="A446" s="2"/>
    </row>
    <row r="447" spans="1:1" ht="12.75" customHeight="1" x14ac:dyDescent="0.2">
      <c r="A447" s="2"/>
    </row>
    <row r="448" spans="1:1" ht="12.75" customHeight="1" x14ac:dyDescent="0.2">
      <c r="A448" s="2"/>
    </row>
    <row r="449" spans="1:1" ht="12.75" customHeight="1" x14ac:dyDescent="0.2">
      <c r="A449" s="2"/>
    </row>
    <row r="450" spans="1:1" ht="12.75" customHeight="1" x14ac:dyDescent="0.2">
      <c r="A450" s="2"/>
    </row>
    <row r="451" spans="1:1" ht="12.75" customHeight="1" x14ac:dyDescent="0.2">
      <c r="A451" s="2"/>
    </row>
    <row r="452" spans="1:1" ht="12.75" customHeight="1" x14ac:dyDescent="0.2">
      <c r="A452" s="2"/>
    </row>
    <row r="453" spans="1:1" ht="12.75" customHeight="1" x14ac:dyDescent="0.2">
      <c r="A453" s="2"/>
    </row>
    <row r="454" spans="1:1" ht="12.75" customHeight="1" x14ac:dyDescent="0.2">
      <c r="A454" s="2"/>
    </row>
    <row r="455" spans="1:1" ht="12.75" customHeight="1" x14ac:dyDescent="0.2">
      <c r="A455" s="2"/>
    </row>
    <row r="456" spans="1:1" ht="12.75" customHeight="1" x14ac:dyDescent="0.2">
      <c r="A456" s="2"/>
    </row>
    <row r="457" spans="1:1" ht="12.75" customHeight="1" x14ac:dyDescent="0.2">
      <c r="A457" s="2"/>
    </row>
    <row r="458" spans="1:1" ht="12.75" customHeight="1" x14ac:dyDescent="0.2">
      <c r="A458" s="2"/>
    </row>
    <row r="459" spans="1:1" ht="12.75" customHeight="1" x14ac:dyDescent="0.2">
      <c r="A459" s="2"/>
    </row>
    <row r="460" spans="1:1" ht="12.75" customHeight="1" x14ac:dyDescent="0.2">
      <c r="A460" s="2"/>
    </row>
    <row r="461" spans="1:1" ht="12.75" customHeight="1" x14ac:dyDescent="0.2">
      <c r="A461" s="2"/>
    </row>
    <row r="462" spans="1:1" ht="12.75" customHeight="1" x14ac:dyDescent="0.2">
      <c r="A462" s="2"/>
    </row>
    <row r="463" spans="1:1" ht="12.75" customHeight="1" x14ac:dyDescent="0.2">
      <c r="A463" s="2"/>
    </row>
    <row r="464" spans="1:1" ht="12.75" customHeight="1" x14ac:dyDescent="0.2">
      <c r="A464" s="2"/>
    </row>
    <row r="465" spans="1:3" ht="12.75" customHeight="1" x14ac:dyDescent="0.2">
      <c r="A465" s="2"/>
    </row>
    <row r="466" spans="1:3" ht="12.75" customHeight="1" x14ac:dyDescent="0.2">
      <c r="A466" s="2"/>
    </row>
    <row r="467" spans="1:3" ht="12.75" customHeight="1" x14ac:dyDescent="0.2">
      <c r="A467" s="2"/>
    </row>
    <row r="468" spans="1:3" ht="12.75" customHeight="1" x14ac:dyDescent="0.2">
      <c r="A468" s="2"/>
    </row>
    <row r="469" spans="1:3" ht="12.75" customHeight="1" x14ac:dyDescent="0.2">
      <c r="A469" s="2"/>
    </row>
    <row r="470" spans="1:3" ht="12.75" customHeight="1" x14ac:dyDescent="0.2">
      <c r="A470" s="2"/>
    </row>
    <row r="471" spans="1:3" ht="12.75" customHeight="1" x14ac:dyDescent="0.2">
      <c r="A471" s="2"/>
    </row>
    <row r="472" spans="1:3" ht="12.75" customHeight="1" x14ac:dyDescent="0.2">
      <c r="A472" s="2"/>
    </row>
    <row r="473" spans="1:3" ht="12.75" customHeight="1" x14ac:dyDescent="0.2">
      <c r="A473" s="2"/>
    </row>
    <row r="474" spans="1:3" ht="12.75" customHeight="1" x14ac:dyDescent="0.2">
      <c r="A474" s="2"/>
    </row>
    <row r="475" spans="1:3" ht="12.75" customHeight="1" x14ac:dyDescent="0.2">
      <c r="A475" s="2"/>
    </row>
    <row r="476" spans="1:3" ht="12.75" customHeight="1" x14ac:dyDescent="0.2">
      <c r="A476" s="2"/>
    </row>
    <row r="477" spans="1:3" ht="12.75" customHeight="1" x14ac:dyDescent="0.2">
      <c r="A477" s="2"/>
    </row>
    <row r="478" spans="1:3" ht="12.75" customHeight="1" x14ac:dyDescent="0.2">
      <c r="A478" s="2"/>
    </row>
    <row r="479" spans="1:3" ht="12.75" customHeight="1" x14ac:dyDescent="0.2">
      <c r="A479" s="2"/>
    </row>
    <row r="480" spans="1:3" ht="12.75" customHeight="1" x14ac:dyDescent="0.2">
      <c r="A480" s="2"/>
      <c r="B480" s="2"/>
      <c r="C480" s="1"/>
    </row>
    <row r="481" spans="1:3" ht="12.75" customHeight="1" x14ac:dyDescent="0.2">
      <c r="A481" s="2"/>
      <c r="B481" s="2"/>
      <c r="C481" s="1"/>
    </row>
    <row r="482" spans="1:3" ht="12.75" customHeight="1" x14ac:dyDescent="0.2">
      <c r="A482" s="2"/>
      <c r="B482" s="2"/>
      <c r="C482" s="1"/>
    </row>
    <row r="483" spans="1:3" ht="12.75" customHeight="1" x14ac:dyDescent="0.2">
      <c r="A483" s="2"/>
      <c r="B483" s="2"/>
      <c r="C483" s="1"/>
    </row>
    <row r="484" spans="1:3" ht="12.75" customHeight="1" x14ac:dyDescent="0.2">
      <c r="A484" s="2"/>
      <c r="B484" s="2"/>
      <c r="C484" s="1"/>
    </row>
    <row r="485" spans="1:3" ht="12.75" customHeight="1" x14ac:dyDescent="0.2">
      <c r="A485" s="2"/>
      <c r="B485" s="2"/>
      <c r="C485" s="1"/>
    </row>
    <row r="486" spans="1:3" ht="12.75" customHeight="1" x14ac:dyDescent="0.2">
      <c r="A486" s="2"/>
      <c r="B486" s="2"/>
      <c r="C486" s="1"/>
    </row>
    <row r="487" spans="1:3" ht="12.75" customHeight="1" x14ac:dyDescent="0.2">
      <c r="A487" s="2"/>
      <c r="B487" s="2"/>
      <c r="C487" s="1"/>
    </row>
    <row r="488" spans="1:3" ht="12.75" customHeight="1" x14ac:dyDescent="0.2">
      <c r="A488" s="2"/>
      <c r="B488" s="2"/>
      <c r="C488" s="1"/>
    </row>
    <row r="489" spans="1:3" ht="12.75" customHeight="1" x14ac:dyDescent="0.2">
      <c r="A489" s="2"/>
      <c r="B489" s="2"/>
      <c r="C489" s="1"/>
    </row>
    <row r="490" spans="1:3" ht="12.75" customHeight="1" x14ac:dyDescent="0.2">
      <c r="A490" s="2"/>
      <c r="B490" s="2"/>
      <c r="C490" s="1"/>
    </row>
    <row r="491" spans="1:3" ht="12.75" customHeight="1" x14ac:dyDescent="0.2">
      <c r="A491" s="2"/>
      <c r="B491" s="2"/>
      <c r="C491" s="1"/>
    </row>
    <row r="492" spans="1:3" ht="12.75" customHeight="1" x14ac:dyDescent="0.2">
      <c r="A492" s="2"/>
      <c r="B492" s="2"/>
      <c r="C492" s="1"/>
    </row>
    <row r="493" spans="1:3" ht="12.75" customHeight="1" x14ac:dyDescent="0.2">
      <c r="A493" s="2"/>
      <c r="B493" s="2"/>
      <c r="C493" s="1"/>
    </row>
    <row r="494" spans="1:3" ht="12.75" customHeight="1" x14ac:dyDescent="0.2">
      <c r="A494" s="2"/>
      <c r="B494" s="2"/>
      <c r="C494" s="1"/>
    </row>
    <row r="495" spans="1:3" ht="12.75" customHeight="1" x14ac:dyDescent="0.2">
      <c r="A495" s="2"/>
      <c r="B495" s="2"/>
      <c r="C495" s="1"/>
    </row>
    <row r="496" spans="1:3" ht="12.75" customHeight="1" x14ac:dyDescent="0.2">
      <c r="A496" s="2"/>
      <c r="B496" s="2"/>
      <c r="C496" s="1"/>
    </row>
    <row r="497" spans="1:3" ht="12.75" customHeight="1" x14ac:dyDescent="0.2">
      <c r="A497" s="2"/>
      <c r="B497" s="2"/>
      <c r="C497" s="1"/>
    </row>
    <row r="498" spans="1:3" ht="12.75" customHeight="1" x14ac:dyDescent="0.2">
      <c r="A498" s="2"/>
      <c r="B498" s="2"/>
      <c r="C498" s="1"/>
    </row>
    <row r="499" spans="1:3" ht="12.75" customHeight="1" x14ac:dyDescent="0.2">
      <c r="A499" s="2"/>
      <c r="B499" s="2"/>
      <c r="C499" s="1"/>
    </row>
    <row r="500" spans="1:3" ht="12.75" customHeight="1" x14ac:dyDescent="0.2">
      <c r="A500" s="2"/>
      <c r="B500" s="2"/>
      <c r="C500" s="1"/>
    </row>
    <row r="501" spans="1:3" ht="12.75" customHeight="1" x14ac:dyDescent="0.2">
      <c r="A501" s="2"/>
      <c r="B501" s="2"/>
      <c r="C501" s="1"/>
    </row>
    <row r="502" spans="1:3" ht="12.75" customHeight="1" x14ac:dyDescent="0.2">
      <c r="A502" s="2"/>
      <c r="B502" s="2"/>
      <c r="C502" s="1"/>
    </row>
    <row r="503" spans="1:3" ht="12.75" customHeight="1" x14ac:dyDescent="0.2">
      <c r="A503" s="2"/>
      <c r="B503" s="2"/>
      <c r="C503" s="1"/>
    </row>
    <row r="504" spans="1:3" ht="12.75" customHeight="1" x14ac:dyDescent="0.2">
      <c r="A504" s="2"/>
      <c r="B504" s="2"/>
      <c r="C504" s="1"/>
    </row>
    <row r="505" spans="1:3" ht="12.75" customHeight="1" x14ac:dyDescent="0.2">
      <c r="A505" s="2"/>
      <c r="B505" s="2"/>
      <c r="C505" s="1"/>
    </row>
    <row r="506" spans="1:3" ht="12.75" customHeight="1" x14ac:dyDescent="0.2">
      <c r="A506" s="2"/>
      <c r="B506" s="2"/>
      <c r="C506" s="1"/>
    </row>
    <row r="507" spans="1:3" ht="12.75" customHeight="1" x14ac:dyDescent="0.2">
      <c r="A507" s="2"/>
      <c r="B507" s="2"/>
      <c r="C507" s="1"/>
    </row>
    <row r="508" spans="1:3" ht="12.75" customHeight="1" x14ac:dyDescent="0.2">
      <c r="A508" s="2"/>
      <c r="B508" s="2"/>
      <c r="C508" s="1"/>
    </row>
    <row r="509" spans="1:3" ht="12.75" customHeight="1" x14ac:dyDescent="0.2">
      <c r="A509" s="2"/>
      <c r="B509" s="2"/>
      <c r="C509" s="1"/>
    </row>
    <row r="510" spans="1:3" ht="12.75" customHeight="1" x14ac:dyDescent="0.2">
      <c r="A510" s="2"/>
      <c r="B510" s="2"/>
      <c r="C510" s="1"/>
    </row>
    <row r="511" spans="1:3" ht="12.75" customHeight="1" x14ac:dyDescent="0.2">
      <c r="A511" s="2"/>
      <c r="B511" s="2"/>
      <c r="C511" s="1"/>
    </row>
    <row r="512" spans="1:3" ht="12.75" customHeight="1" x14ac:dyDescent="0.2">
      <c r="A512" s="2"/>
      <c r="B512" s="2"/>
      <c r="C512" s="1"/>
    </row>
    <row r="513" spans="1:3" ht="12.75" customHeight="1" x14ac:dyDescent="0.2">
      <c r="A513" s="2"/>
      <c r="B513" s="2"/>
      <c r="C513" s="1"/>
    </row>
    <row r="514" spans="1:3" ht="12.75" customHeight="1" x14ac:dyDescent="0.2">
      <c r="A514" s="2"/>
      <c r="B514" s="2"/>
      <c r="C514" s="1"/>
    </row>
    <row r="515" spans="1:3" ht="12.75" customHeight="1" x14ac:dyDescent="0.2">
      <c r="A515" s="2"/>
      <c r="B515" s="2"/>
      <c r="C515" s="1"/>
    </row>
    <row r="516" spans="1:3" ht="12.75" customHeight="1" x14ac:dyDescent="0.2">
      <c r="A516" s="2"/>
      <c r="B516" s="2"/>
      <c r="C516" s="1"/>
    </row>
    <row r="517" spans="1:3" ht="12.75" customHeight="1" x14ac:dyDescent="0.2">
      <c r="A517" s="2"/>
      <c r="B517" s="2"/>
      <c r="C517" s="1"/>
    </row>
    <row r="518" spans="1:3" ht="12.75" customHeight="1" x14ac:dyDescent="0.2">
      <c r="A518" s="2"/>
      <c r="B518" s="2"/>
      <c r="C518" s="1"/>
    </row>
    <row r="519" spans="1:3" ht="12.75" customHeight="1" x14ac:dyDescent="0.2">
      <c r="A519" s="2"/>
      <c r="B519" s="2"/>
      <c r="C519" s="1"/>
    </row>
    <row r="520" spans="1:3" ht="12.75" customHeight="1" x14ac:dyDescent="0.2">
      <c r="A520" s="2"/>
      <c r="B520" s="2"/>
      <c r="C520" s="1"/>
    </row>
    <row r="521" spans="1:3" ht="12.75" customHeight="1" x14ac:dyDescent="0.2">
      <c r="A521" s="2"/>
      <c r="B521" s="2"/>
      <c r="C521" s="1"/>
    </row>
    <row r="522" spans="1:3" ht="12.75" customHeight="1" x14ac:dyDescent="0.2">
      <c r="A522" s="2"/>
      <c r="B522" s="2"/>
      <c r="C522" s="1"/>
    </row>
    <row r="523" spans="1:3" ht="12.75" customHeight="1" x14ac:dyDescent="0.2">
      <c r="A523" s="2"/>
      <c r="B523" s="2"/>
      <c r="C523" s="1"/>
    </row>
    <row r="524" spans="1:3" ht="12.75" customHeight="1" x14ac:dyDescent="0.2">
      <c r="A524" s="2"/>
      <c r="B524" s="2"/>
      <c r="C524" s="1"/>
    </row>
    <row r="525" spans="1:3" ht="12.75" customHeight="1" x14ac:dyDescent="0.2">
      <c r="A525" s="2"/>
      <c r="B525" s="2"/>
      <c r="C525" s="1"/>
    </row>
    <row r="526" spans="1:3" ht="12.75" customHeight="1" x14ac:dyDescent="0.2">
      <c r="A526" s="2"/>
      <c r="B526" s="2"/>
      <c r="C526" s="1"/>
    </row>
    <row r="527" spans="1:3" ht="12.75" customHeight="1" x14ac:dyDescent="0.2">
      <c r="A527" s="2"/>
      <c r="B527" s="2"/>
      <c r="C527" s="1"/>
    </row>
    <row r="528" spans="1:3" ht="12.75" customHeight="1" x14ac:dyDescent="0.2">
      <c r="A528" s="2"/>
      <c r="B528" s="2"/>
      <c r="C528" s="1"/>
    </row>
    <row r="529" spans="1:3" ht="12.75" customHeight="1" x14ac:dyDescent="0.2">
      <c r="A529" s="2"/>
      <c r="B529" s="2"/>
      <c r="C529" s="1"/>
    </row>
    <row r="530" spans="1:3" ht="12.75" customHeight="1" x14ac:dyDescent="0.2">
      <c r="A530" s="2"/>
      <c r="B530" s="2"/>
      <c r="C530" s="1"/>
    </row>
    <row r="531" spans="1:3" ht="12.75" customHeight="1" x14ac:dyDescent="0.2">
      <c r="A531" s="2"/>
      <c r="B531" s="2"/>
      <c r="C531" s="1"/>
    </row>
    <row r="532" spans="1:3" ht="12.75" customHeight="1" x14ac:dyDescent="0.2">
      <c r="A532" s="2"/>
      <c r="B532" s="2"/>
      <c r="C532" s="1"/>
    </row>
    <row r="533" spans="1:3" ht="12.75" customHeight="1" x14ac:dyDescent="0.2">
      <c r="A533" s="2"/>
      <c r="B533" s="2"/>
      <c r="C533" s="1"/>
    </row>
    <row r="534" spans="1:3" ht="12.75" customHeight="1" x14ac:dyDescent="0.2">
      <c r="A534" s="2"/>
      <c r="B534" s="2"/>
      <c r="C534" s="1"/>
    </row>
    <row r="535" spans="1:3" ht="12.75" customHeight="1" x14ac:dyDescent="0.2">
      <c r="A535" s="2"/>
      <c r="B535" s="2"/>
      <c r="C535" s="1"/>
    </row>
    <row r="536" spans="1:3" ht="12.75" customHeight="1" x14ac:dyDescent="0.2">
      <c r="A536" s="2"/>
      <c r="B536" s="2"/>
      <c r="C536" s="1"/>
    </row>
    <row r="537" spans="1:3" ht="12.75" customHeight="1" x14ac:dyDescent="0.2">
      <c r="A537" s="2"/>
      <c r="B537" s="2"/>
      <c r="C537" s="1"/>
    </row>
    <row r="538" spans="1:3" ht="12.75" customHeight="1" x14ac:dyDescent="0.2">
      <c r="A538" s="2"/>
      <c r="B538" s="2"/>
      <c r="C538" s="1"/>
    </row>
    <row r="539" spans="1:3" ht="12.75" customHeight="1" x14ac:dyDescent="0.2">
      <c r="A539" s="2"/>
      <c r="B539" s="2"/>
      <c r="C539" s="1"/>
    </row>
    <row r="540" spans="1:3" ht="12.75" customHeight="1" x14ac:dyDescent="0.2">
      <c r="A540" s="2"/>
      <c r="B540" s="2"/>
      <c r="C540" s="1"/>
    </row>
    <row r="541" spans="1:3" ht="12.75" customHeight="1" x14ac:dyDescent="0.2">
      <c r="A541" s="2"/>
      <c r="B541" s="2"/>
      <c r="C541" s="1"/>
    </row>
    <row r="542" spans="1:3" ht="12.75" customHeight="1" x14ac:dyDescent="0.2">
      <c r="A542" s="2"/>
      <c r="B542" s="2"/>
      <c r="C542" s="1"/>
    </row>
    <row r="543" spans="1:3" ht="12.75" customHeight="1" x14ac:dyDescent="0.2">
      <c r="A543" s="2"/>
      <c r="B543" s="2"/>
      <c r="C543" s="1"/>
    </row>
    <row r="544" spans="1:3" ht="12.75" customHeight="1" x14ac:dyDescent="0.2">
      <c r="A544" s="2"/>
      <c r="B544" s="2"/>
      <c r="C544" s="1"/>
    </row>
    <row r="545" spans="1:3" ht="12.75" customHeight="1" x14ac:dyDescent="0.2">
      <c r="A545" s="2"/>
      <c r="B545" s="2"/>
      <c r="C545" s="1"/>
    </row>
    <row r="546" spans="1:3" ht="12.75" customHeight="1" x14ac:dyDescent="0.2">
      <c r="A546" s="2"/>
      <c r="B546" s="2"/>
      <c r="C546" s="1"/>
    </row>
    <row r="547" spans="1:3" ht="12.75" customHeight="1" x14ac:dyDescent="0.2">
      <c r="A547" s="2"/>
      <c r="B547" s="2"/>
      <c r="C547" s="1"/>
    </row>
    <row r="548" spans="1:3" ht="12.75" customHeight="1" x14ac:dyDescent="0.2">
      <c r="A548" s="2"/>
      <c r="B548" s="2"/>
      <c r="C548" s="1"/>
    </row>
    <row r="549" spans="1:3" ht="12.75" customHeight="1" x14ac:dyDescent="0.2">
      <c r="A549" s="2"/>
      <c r="B549" s="2"/>
      <c r="C549" s="1"/>
    </row>
    <row r="550" spans="1:3" ht="12.75" customHeight="1" x14ac:dyDescent="0.2">
      <c r="A550" s="2"/>
      <c r="B550" s="2"/>
      <c r="C550" s="1"/>
    </row>
    <row r="551" spans="1:3" ht="12.75" customHeight="1" x14ac:dyDescent="0.2">
      <c r="A551" s="2"/>
      <c r="B551" s="2"/>
      <c r="C551" s="1"/>
    </row>
    <row r="552" spans="1:3" ht="12.75" customHeight="1" x14ac:dyDescent="0.2">
      <c r="A552" s="2"/>
      <c r="B552" s="2"/>
      <c r="C552" s="1"/>
    </row>
    <row r="553" spans="1:3" ht="12.75" customHeight="1" x14ac:dyDescent="0.2">
      <c r="A553" s="2"/>
      <c r="B553" s="2"/>
      <c r="C553" s="1"/>
    </row>
    <row r="554" spans="1:3" ht="12.75" customHeight="1" x14ac:dyDescent="0.2">
      <c r="A554" s="2"/>
      <c r="B554" s="2"/>
      <c r="C554" s="1"/>
    </row>
    <row r="555" spans="1:3" ht="12.75" customHeight="1" x14ac:dyDescent="0.2">
      <c r="A555" s="2"/>
      <c r="B555" s="2"/>
      <c r="C555" s="1"/>
    </row>
    <row r="556" spans="1:3" ht="12.75" customHeight="1" x14ac:dyDescent="0.2">
      <c r="A556" s="2"/>
      <c r="B556" s="2"/>
      <c r="C556" s="1"/>
    </row>
    <row r="557" spans="1:3" ht="12.75" customHeight="1" x14ac:dyDescent="0.2">
      <c r="A557" s="2"/>
      <c r="B557" s="2"/>
      <c r="C557" s="1"/>
    </row>
    <row r="558" spans="1:3" ht="12.75" customHeight="1" x14ac:dyDescent="0.2">
      <c r="A558" s="2"/>
      <c r="B558" s="2"/>
      <c r="C558" s="1"/>
    </row>
    <row r="559" spans="1:3" ht="12.75" customHeight="1" x14ac:dyDescent="0.2">
      <c r="A559" s="2"/>
      <c r="B559" s="2"/>
      <c r="C559" s="1"/>
    </row>
    <row r="560" spans="1:3" ht="12.75" customHeight="1" x14ac:dyDescent="0.2">
      <c r="A560" s="2"/>
      <c r="B560" s="2"/>
      <c r="C560" s="1"/>
    </row>
    <row r="561" spans="1:3" ht="12.75" customHeight="1" x14ac:dyDescent="0.2">
      <c r="A561" s="2"/>
      <c r="B561" s="2"/>
      <c r="C561" s="1"/>
    </row>
    <row r="562" spans="1:3" ht="12.75" customHeight="1" x14ac:dyDescent="0.2">
      <c r="A562" s="2"/>
      <c r="B562" s="2"/>
      <c r="C562" s="1"/>
    </row>
    <row r="563" spans="1:3" ht="12.75" customHeight="1" x14ac:dyDescent="0.2">
      <c r="A563" s="2"/>
      <c r="B563" s="2"/>
      <c r="C563" s="1"/>
    </row>
    <row r="564" spans="1:3" ht="12.75" customHeight="1" x14ac:dyDescent="0.2">
      <c r="A564" s="2"/>
      <c r="B564" s="2"/>
      <c r="C564" s="1"/>
    </row>
    <row r="565" spans="1:3" ht="12.75" customHeight="1" x14ac:dyDescent="0.2">
      <c r="A565" s="2"/>
      <c r="B565" s="2"/>
      <c r="C565" s="1"/>
    </row>
    <row r="566" spans="1:3" ht="12.75" customHeight="1" x14ac:dyDescent="0.2">
      <c r="A566" s="2"/>
      <c r="B566" s="2"/>
      <c r="C566" s="1"/>
    </row>
    <row r="567" spans="1:3" ht="12.75" customHeight="1" x14ac:dyDescent="0.2">
      <c r="A567" s="2"/>
      <c r="B567" s="2"/>
      <c r="C567" s="1"/>
    </row>
    <row r="568" spans="1:3" ht="12.75" customHeight="1" x14ac:dyDescent="0.2">
      <c r="A568" s="2"/>
      <c r="B568" s="2"/>
      <c r="C568" s="1"/>
    </row>
    <row r="569" spans="1:3" ht="12.75" customHeight="1" x14ac:dyDescent="0.2">
      <c r="A569" s="2"/>
      <c r="B569" s="2"/>
      <c r="C569" s="1"/>
    </row>
    <row r="570" spans="1:3" ht="12.75" customHeight="1" x14ac:dyDescent="0.2">
      <c r="A570" s="2"/>
      <c r="B570" s="2"/>
      <c r="C570" s="1"/>
    </row>
    <row r="571" spans="1:3" ht="12.75" customHeight="1" x14ac:dyDescent="0.2">
      <c r="A571" s="2"/>
      <c r="B571" s="2"/>
      <c r="C571" s="1"/>
    </row>
    <row r="572" spans="1:3" ht="12.75" customHeight="1" x14ac:dyDescent="0.2">
      <c r="A572" s="2"/>
      <c r="B572" s="2"/>
      <c r="C572" s="1"/>
    </row>
    <row r="573" spans="1:3" ht="12.75" customHeight="1" x14ac:dyDescent="0.2">
      <c r="A573" s="2"/>
      <c r="B573" s="2"/>
      <c r="C573" s="1"/>
    </row>
    <row r="574" spans="1:3" ht="12.75" customHeight="1" x14ac:dyDescent="0.2">
      <c r="A574" s="2"/>
      <c r="B574" s="2"/>
      <c r="C574" s="1"/>
    </row>
    <row r="575" spans="1:3" ht="12.75" customHeight="1" x14ac:dyDescent="0.2">
      <c r="A575" s="2"/>
      <c r="B575" s="2"/>
      <c r="C575" s="1"/>
    </row>
    <row r="576" spans="1:3" ht="12.75" customHeight="1" x14ac:dyDescent="0.2">
      <c r="A576" s="2"/>
      <c r="B576" s="2"/>
      <c r="C576" s="1"/>
    </row>
    <row r="577" spans="1:3" ht="12.75" customHeight="1" x14ac:dyDescent="0.2">
      <c r="A577" s="2"/>
      <c r="B577" s="2"/>
      <c r="C577" s="1"/>
    </row>
    <row r="578" spans="1:3" ht="12.75" customHeight="1" x14ac:dyDescent="0.2">
      <c r="A578" s="2"/>
      <c r="B578" s="2"/>
      <c r="C578" s="1"/>
    </row>
    <row r="579" spans="1:3" ht="12.75" customHeight="1" x14ac:dyDescent="0.2">
      <c r="A579" s="2"/>
      <c r="B579" s="2"/>
      <c r="C579" s="1"/>
    </row>
    <row r="580" spans="1:3" ht="12.75" customHeight="1" x14ac:dyDescent="0.2">
      <c r="A580" s="2"/>
      <c r="B580" s="2"/>
      <c r="C580" s="1"/>
    </row>
    <row r="581" spans="1:3" ht="12.75" customHeight="1" x14ac:dyDescent="0.2">
      <c r="A581" s="2"/>
      <c r="B581" s="2"/>
      <c r="C581" s="1"/>
    </row>
    <row r="582" spans="1:3" ht="12.75" customHeight="1" x14ac:dyDescent="0.2">
      <c r="A582" s="2"/>
      <c r="B582" s="2"/>
      <c r="C582" s="1"/>
    </row>
    <row r="583" spans="1:3" ht="12.75" customHeight="1" x14ac:dyDescent="0.2">
      <c r="A583" s="2"/>
      <c r="B583" s="2"/>
      <c r="C583" s="1"/>
    </row>
    <row r="584" spans="1:3" ht="12.75" customHeight="1" x14ac:dyDescent="0.2">
      <c r="A584" s="2"/>
      <c r="B584" s="2"/>
      <c r="C584" s="1"/>
    </row>
    <row r="585" spans="1:3" ht="12.75" customHeight="1" x14ac:dyDescent="0.2">
      <c r="A585" s="2"/>
      <c r="B585" s="2"/>
      <c r="C585" s="1"/>
    </row>
    <row r="586" spans="1:3" ht="12.75" customHeight="1" x14ac:dyDescent="0.2">
      <c r="A586" s="2"/>
      <c r="B586" s="2"/>
      <c r="C586" s="1"/>
    </row>
    <row r="587" spans="1:3" ht="12.75" customHeight="1" x14ac:dyDescent="0.2">
      <c r="A587" s="2"/>
      <c r="B587" s="2"/>
      <c r="C587" s="1"/>
    </row>
    <row r="588" spans="1:3" ht="12.75" customHeight="1" x14ac:dyDescent="0.2">
      <c r="A588" s="2"/>
      <c r="B588" s="2"/>
      <c r="C588" s="1"/>
    </row>
    <row r="589" spans="1:3" ht="12.75" customHeight="1" x14ac:dyDescent="0.2">
      <c r="A589" s="2"/>
      <c r="B589" s="2"/>
      <c r="C589" s="1"/>
    </row>
    <row r="590" spans="1:3" ht="12.75" customHeight="1" x14ac:dyDescent="0.2">
      <c r="A590" s="2"/>
      <c r="B590" s="2"/>
      <c r="C590" s="1"/>
    </row>
    <row r="591" spans="1:3" ht="12.75" customHeight="1" x14ac:dyDescent="0.2">
      <c r="A591" s="2"/>
      <c r="B591" s="2"/>
      <c r="C591" s="1"/>
    </row>
    <row r="592" spans="1:3" ht="12.75" customHeight="1" x14ac:dyDescent="0.2">
      <c r="A592" s="2"/>
      <c r="B592" s="2"/>
      <c r="C592" s="1"/>
    </row>
    <row r="593" spans="1:3" ht="12.75" customHeight="1" x14ac:dyDescent="0.2">
      <c r="A593" s="2"/>
      <c r="B593" s="2"/>
      <c r="C593" s="1"/>
    </row>
    <row r="594" spans="1:3" ht="12.75" customHeight="1" x14ac:dyDescent="0.2">
      <c r="A594" s="2"/>
      <c r="B594" s="2"/>
      <c r="C594" s="1"/>
    </row>
    <row r="595" spans="1:3" ht="12.75" customHeight="1" x14ac:dyDescent="0.2">
      <c r="A595" s="2"/>
      <c r="B595" s="2"/>
      <c r="C595" s="1"/>
    </row>
    <row r="596" spans="1:3" ht="12.75" customHeight="1" x14ac:dyDescent="0.2">
      <c r="A596" s="2"/>
      <c r="B596" s="2"/>
      <c r="C596" s="1"/>
    </row>
    <row r="597" spans="1:3" ht="12.75" customHeight="1" x14ac:dyDescent="0.2">
      <c r="A597" s="2"/>
      <c r="B597" s="2"/>
      <c r="C597" s="1"/>
    </row>
    <row r="598" spans="1:3" ht="12.75" customHeight="1" x14ac:dyDescent="0.2">
      <c r="A598" s="2"/>
      <c r="B598" s="2"/>
      <c r="C598" s="1"/>
    </row>
    <row r="599" spans="1:3" ht="12.75" customHeight="1" x14ac:dyDescent="0.2">
      <c r="A599" s="2"/>
      <c r="B599" s="2"/>
      <c r="C599" s="1"/>
    </row>
    <row r="600" spans="1:3" ht="12.75" customHeight="1" x14ac:dyDescent="0.2">
      <c r="A600" s="2"/>
      <c r="B600" s="2"/>
      <c r="C600" s="1"/>
    </row>
    <row r="601" spans="1:3" ht="12.75" customHeight="1" x14ac:dyDescent="0.2">
      <c r="A601" s="2"/>
      <c r="B601" s="2"/>
      <c r="C601" s="1"/>
    </row>
    <row r="602" spans="1:3" ht="12.75" customHeight="1" x14ac:dyDescent="0.2">
      <c r="A602" s="2"/>
      <c r="B602" s="2"/>
      <c r="C602" s="1"/>
    </row>
    <row r="603" spans="1:3" ht="12.75" customHeight="1" x14ac:dyDescent="0.2">
      <c r="A603" s="2"/>
      <c r="B603" s="2"/>
      <c r="C603" s="1"/>
    </row>
    <row r="604" spans="1:3" ht="12.75" customHeight="1" x14ac:dyDescent="0.2">
      <c r="A604" s="2"/>
      <c r="B604" s="2"/>
      <c r="C604" s="1"/>
    </row>
    <row r="605" spans="1:3" ht="12.75" customHeight="1" x14ac:dyDescent="0.2">
      <c r="A605" s="2"/>
      <c r="B605" s="2"/>
      <c r="C605" s="1"/>
    </row>
    <row r="606" spans="1:3" ht="12.75" customHeight="1" x14ac:dyDescent="0.2">
      <c r="A606" s="2"/>
      <c r="B606" s="2"/>
      <c r="C606" s="1"/>
    </row>
    <row r="607" spans="1:3" ht="12.75" customHeight="1" x14ac:dyDescent="0.2">
      <c r="A607" s="2"/>
      <c r="B607" s="2"/>
      <c r="C607" s="1"/>
    </row>
    <row r="608" spans="1:3" ht="12.75" customHeight="1" x14ac:dyDescent="0.2">
      <c r="A608" s="2"/>
      <c r="B608" s="2"/>
      <c r="C608" s="1"/>
    </row>
    <row r="609" spans="1:3" ht="12.75" customHeight="1" x14ac:dyDescent="0.2">
      <c r="A609" s="2"/>
      <c r="B609" s="2"/>
      <c r="C609" s="1"/>
    </row>
    <row r="610" spans="1:3" ht="12.75" customHeight="1" x14ac:dyDescent="0.2">
      <c r="A610" s="2"/>
      <c r="B610" s="2"/>
      <c r="C610" s="1"/>
    </row>
    <row r="611" spans="1:3" ht="12.75" customHeight="1" x14ac:dyDescent="0.2">
      <c r="A611" s="2"/>
      <c r="B611" s="2"/>
      <c r="C611" s="1"/>
    </row>
    <row r="612" spans="1:3" ht="12.75" customHeight="1" x14ac:dyDescent="0.2">
      <c r="A612" s="2"/>
      <c r="B612" s="2"/>
      <c r="C612" s="1"/>
    </row>
    <row r="613" spans="1:3" ht="12.75" customHeight="1" x14ac:dyDescent="0.2">
      <c r="A613" s="2"/>
      <c r="B613" s="2"/>
      <c r="C613" s="1"/>
    </row>
    <row r="614" spans="1:3" ht="12.75" customHeight="1" x14ac:dyDescent="0.2">
      <c r="A614" s="2"/>
      <c r="B614" s="2"/>
      <c r="C614" s="1"/>
    </row>
    <row r="615" spans="1:3" ht="12.75" customHeight="1" x14ac:dyDescent="0.2">
      <c r="A615" s="2"/>
      <c r="B615" s="2"/>
      <c r="C615" s="1"/>
    </row>
    <row r="616" spans="1:3" ht="12.75" customHeight="1" x14ac:dyDescent="0.2">
      <c r="A616" s="2"/>
      <c r="B616" s="2"/>
      <c r="C616" s="1"/>
    </row>
    <row r="617" spans="1:3" ht="12.75" customHeight="1" x14ac:dyDescent="0.2">
      <c r="A617" s="2"/>
      <c r="B617" s="2"/>
      <c r="C617" s="1"/>
    </row>
    <row r="618" spans="1:3" ht="12.75" customHeight="1" x14ac:dyDescent="0.2">
      <c r="A618" s="2"/>
      <c r="B618" s="2"/>
      <c r="C618" s="1"/>
    </row>
    <row r="619" spans="1:3" ht="12.75" customHeight="1" x14ac:dyDescent="0.2">
      <c r="A619" s="2"/>
      <c r="B619" s="2"/>
      <c r="C619" s="1"/>
    </row>
    <row r="620" spans="1:3" ht="12.75" customHeight="1" x14ac:dyDescent="0.2">
      <c r="A620" s="2"/>
      <c r="B620" s="2"/>
      <c r="C620" s="1"/>
    </row>
    <row r="621" spans="1:3" ht="12.75" customHeight="1" x14ac:dyDescent="0.2">
      <c r="A621" s="2"/>
      <c r="B621" s="2"/>
      <c r="C621" s="1"/>
    </row>
    <row r="622" spans="1:3" ht="12.75" customHeight="1" x14ac:dyDescent="0.2">
      <c r="A622" s="2"/>
      <c r="B622" s="2"/>
      <c r="C622" s="1"/>
    </row>
    <row r="623" spans="1:3" ht="12.75" customHeight="1" x14ac:dyDescent="0.2">
      <c r="A623" s="2"/>
      <c r="B623" s="2"/>
      <c r="C623" s="1"/>
    </row>
    <row r="624" spans="1:3" ht="12.75" customHeight="1" x14ac:dyDescent="0.2">
      <c r="A624" s="2"/>
      <c r="B624" s="2"/>
      <c r="C624" s="1"/>
    </row>
    <row r="625" spans="1:3" ht="12.75" customHeight="1" x14ac:dyDescent="0.2">
      <c r="A625" s="2"/>
      <c r="B625" s="2"/>
      <c r="C625" s="1"/>
    </row>
    <row r="626" spans="1:3" ht="12.75" customHeight="1" x14ac:dyDescent="0.2">
      <c r="A626" s="2"/>
      <c r="B626" s="2"/>
      <c r="C626" s="1"/>
    </row>
    <row r="627" spans="1:3" ht="12.75" customHeight="1" x14ac:dyDescent="0.2">
      <c r="A627" s="2"/>
      <c r="B627" s="2"/>
      <c r="C627" s="1"/>
    </row>
    <row r="628" spans="1:3" ht="12.75" customHeight="1" x14ac:dyDescent="0.2">
      <c r="A628" s="2"/>
      <c r="B628" s="2"/>
      <c r="C628" s="1"/>
    </row>
    <row r="629" spans="1:3" ht="12.75" customHeight="1" x14ac:dyDescent="0.2">
      <c r="A629" s="2"/>
      <c r="B629" s="2"/>
      <c r="C629" s="1"/>
    </row>
    <row r="630" spans="1:3" ht="12.75" customHeight="1" x14ac:dyDescent="0.2">
      <c r="A630" s="2"/>
      <c r="B630" s="2"/>
      <c r="C630" s="1"/>
    </row>
    <row r="631" spans="1:3" ht="12.75" customHeight="1" x14ac:dyDescent="0.2">
      <c r="A631" s="2"/>
      <c r="B631" s="2"/>
      <c r="C631" s="1"/>
    </row>
    <row r="632" spans="1:3" ht="12.75" customHeight="1" x14ac:dyDescent="0.2">
      <c r="A632" s="2"/>
      <c r="B632" s="2"/>
      <c r="C632" s="1"/>
    </row>
    <row r="633" spans="1:3" ht="12.75" customHeight="1" x14ac:dyDescent="0.2">
      <c r="A633" s="2"/>
      <c r="B633" s="2"/>
      <c r="C633" s="1"/>
    </row>
    <row r="634" spans="1:3" ht="12.75" customHeight="1" x14ac:dyDescent="0.2">
      <c r="A634" s="2"/>
      <c r="B634" s="2"/>
      <c r="C634" s="1"/>
    </row>
    <row r="635" spans="1:3" ht="12.75" customHeight="1" x14ac:dyDescent="0.2">
      <c r="A635" s="2"/>
      <c r="B635" s="2"/>
      <c r="C635" s="1"/>
    </row>
    <row r="636" spans="1:3" ht="12.75" customHeight="1" x14ac:dyDescent="0.2">
      <c r="A636" s="2"/>
      <c r="B636" s="2"/>
      <c r="C636" s="1"/>
    </row>
    <row r="637" spans="1:3" ht="12.75" customHeight="1" x14ac:dyDescent="0.2">
      <c r="A637" s="2"/>
      <c r="B637" s="2"/>
      <c r="C637" s="1"/>
    </row>
    <row r="638" spans="1:3" ht="12.75" customHeight="1" x14ac:dyDescent="0.2">
      <c r="A638" s="2"/>
      <c r="B638" s="2"/>
      <c r="C638" s="1"/>
    </row>
    <row r="639" spans="1:3" ht="12.75" customHeight="1" x14ac:dyDescent="0.2">
      <c r="A639" s="2"/>
      <c r="B639" s="2"/>
      <c r="C639" s="1"/>
    </row>
    <row r="640" spans="1:3" ht="12.75" customHeight="1" x14ac:dyDescent="0.2">
      <c r="A640" s="2"/>
      <c r="B640" s="2"/>
      <c r="C640" s="1"/>
    </row>
    <row r="641" spans="1:3" ht="12.75" customHeight="1" x14ac:dyDescent="0.2">
      <c r="A641" s="2"/>
      <c r="B641" s="2"/>
      <c r="C641" s="1"/>
    </row>
    <row r="642" spans="1:3" ht="12.75" customHeight="1" x14ac:dyDescent="0.2">
      <c r="A642" s="2"/>
      <c r="B642" s="2"/>
      <c r="C642" s="1"/>
    </row>
    <row r="643" spans="1:3" ht="12.75" customHeight="1" x14ac:dyDescent="0.2">
      <c r="A643" s="2"/>
      <c r="B643" s="2"/>
      <c r="C643" s="1"/>
    </row>
    <row r="644" spans="1:3" ht="12.75" customHeight="1" x14ac:dyDescent="0.2">
      <c r="A644" s="2"/>
      <c r="B644" s="2"/>
      <c r="C644" s="1"/>
    </row>
    <row r="645" spans="1:3" ht="12.75" customHeight="1" x14ac:dyDescent="0.2">
      <c r="A645" s="2"/>
      <c r="B645" s="2"/>
      <c r="C645" s="1"/>
    </row>
    <row r="646" spans="1:3" ht="12.75" customHeight="1" x14ac:dyDescent="0.2">
      <c r="A646" s="2"/>
      <c r="B646" s="2"/>
      <c r="C646" s="1"/>
    </row>
    <row r="647" spans="1:3" ht="12.75" customHeight="1" x14ac:dyDescent="0.2">
      <c r="A647" s="2"/>
      <c r="B647" s="2"/>
      <c r="C647" s="1"/>
    </row>
    <row r="648" spans="1:3" ht="12.75" customHeight="1" x14ac:dyDescent="0.2">
      <c r="A648" s="2"/>
      <c r="B648" s="2"/>
      <c r="C648" s="1"/>
    </row>
    <row r="649" spans="1:3" ht="12.75" customHeight="1" x14ac:dyDescent="0.2">
      <c r="A649" s="2"/>
      <c r="B649" s="2"/>
      <c r="C649" s="1"/>
    </row>
    <row r="650" spans="1:3" ht="12.75" customHeight="1" x14ac:dyDescent="0.2">
      <c r="A650" s="2"/>
      <c r="B650" s="2"/>
      <c r="C650" s="1"/>
    </row>
    <row r="651" spans="1:3" ht="12.75" customHeight="1" x14ac:dyDescent="0.2">
      <c r="A651" s="2"/>
      <c r="B651" s="2"/>
      <c r="C651" s="1"/>
    </row>
    <row r="652" spans="1:3" ht="12.75" customHeight="1" x14ac:dyDescent="0.2">
      <c r="A652" s="2"/>
      <c r="B652" s="2"/>
      <c r="C652" s="1"/>
    </row>
    <row r="653" spans="1:3" ht="12.75" customHeight="1" x14ac:dyDescent="0.2">
      <c r="A653" s="2"/>
      <c r="B653" s="2"/>
      <c r="C653" s="1"/>
    </row>
    <row r="654" spans="1:3" ht="12.75" customHeight="1" x14ac:dyDescent="0.2">
      <c r="A654" s="2"/>
      <c r="B654" s="2"/>
      <c r="C654" s="1"/>
    </row>
    <row r="655" spans="1:3" ht="12.75" customHeight="1" x14ac:dyDescent="0.2">
      <c r="A655" s="2"/>
      <c r="B655" s="2"/>
      <c r="C655" s="1"/>
    </row>
    <row r="656" spans="1:3" ht="12.75" customHeight="1" x14ac:dyDescent="0.2">
      <c r="A656" s="2"/>
      <c r="B656" s="2"/>
      <c r="C656" s="1"/>
    </row>
    <row r="657" spans="1:3" ht="12.75" customHeight="1" x14ac:dyDescent="0.2">
      <c r="A657" s="2"/>
      <c r="B657" s="2"/>
      <c r="C657" s="1"/>
    </row>
    <row r="658" spans="1:3" ht="12.75" customHeight="1" x14ac:dyDescent="0.2">
      <c r="A658" s="2"/>
      <c r="B658" s="2"/>
      <c r="C658" s="1"/>
    </row>
    <row r="659" spans="1:3" ht="12.75" customHeight="1" x14ac:dyDescent="0.2">
      <c r="A659" s="2"/>
      <c r="B659" s="2"/>
      <c r="C659" s="1"/>
    </row>
    <row r="660" spans="1:3" ht="12.75" customHeight="1" x14ac:dyDescent="0.2">
      <c r="A660" s="2"/>
      <c r="B660" s="2"/>
      <c r="C660" s="1"/>
    </row>
    <row r="661" spans="1:3" ht="12.75" customHeight="1" x14ac:dyDescent="0.2">
      <c r="A661" s="2"/>
      <c r="B661" s="2"/>
      <c r="C661" s="1"/>
    </row>
    <row r="662" spans="1:3" ht="12.75" customHeight="1" x14ac:dyDescent="0.2">
      <c r="A662" s="2"/>
      <c r="B662" s="2"/>
      <c r="C662" s="1"/>
    </row>
    <row r="663" spans="1:3" ht="12.75" customHeight="1" x14ac:dyDescent="0.2">
      <c r="A663" s="2"/>
      <c r="B663" s="2"/>
      <c r="C663" s="1"/>
    </row>
    <row r="664" spans="1:3" ht="12.75" customHeight="1" x14ac:dyDescent="0.2">
      <c r="A664" s="2"/>
      <c r="B664" s="2"/>
      <c r="C664" s="1"/>
    </row>
    <row r="665" spans="1:3" ht="12.75" customHeight="1" x14ac:dyDescent="0.2">
      <c r="A665" s="2"/>
      <c r="B665" s="2"/>
      <c r="C665" s="1"/>
    </row>
    <row r="666" spans="1:3" ht="12.75" customHeight="1" x14ac:dyDescent="0.2">
      <c r="A666" s="2"/>
      <c r="B666" s="2"/>
      <c r="C666" s="1"/>
    </row>
    <row r="667" spans="1:3" ht="12.75" customHeight="1" x14ac:dyDescent="0.2">
      <c r="A667" s="2"/>
      <c r="B667" s="2"/>
      <c r="C667" s="1"/>
    </row>
    <row r="668" spans="1:3" ht="12.75" customHeight="1" x14ac:dyDescent="0.2">
      <c r="A668" s="2"/>
      <c r="B668" s="2"/>
      <c r="C668" s="1"/>
    </row>
    <row r="669" spans="1:3" ht="12.75" customHeight="1" x14ac:dyDescent="0.2">
      <c r="A669" s="2"/>
      <c r="B669" s="2"/>
      <c r="C669" s="1"/>
    </row>
    <row r="670" spans="1:3" ht="12.75" customHeight="1" x14ac:dyDescent="0.2">
      <c r="A670" s="2"/>
      <c r="B670" s="2"/>
      <c r="C670" s="1"/>
    </row>
    <row r="671" spans="1:3" ht="12.75" customHeight="1" x14ac:dyDescent="0.2">
      <c r="A671" s="2"/>
      <c r="B671" s="2"/>
      <c r="C671" s="1"/>
    </row>
    <row r="672" spans="1:3" ht="12.75" customHeight="1" x14ac:dyDescent="0.2">
      <c r="A672" s="2"/>
      <c r="B672" s="2"/>
      <c r="C672" s="1"/>
    </row>
    <row r="673" spans="1:3" ht="12.75" customHeight="1" x14ac:dyDescent="0.2">
      <c r="A673" s="2"/>
      <c r="B673" s="2"/>
      <c r="C673" s="1"/>
    </row>
    <row r="674" spans="1:3" ht="12.75" customHeight="1" x14ac:dyDescent="0.2">
      <c r="A674" s="2"/>
      <c r="B674" s="2"/>
      <c r="C674" s="1"/>
    </row>
    <row r="675" spans="1:3" ht="12.75" customHeight="1" x14ac:dyDescent="0.2">
      <c r="A675" s="2"/>
      <c r="B675" s="2"/>
      <c r="C675" s="1"/>
    </row>
    <row r="676" spans="1:3" ht="12.75" customHeight="1" x14ac:dyDescent="0.2">
      <c r="A676" s="2"/>
      <c r="B676" s="2"/>
      <c r="C676" s="1"/>
    </row>
    <row r="677" spans="1:3" ht="12.75" customHeight="1" x14ac:dyDescent="0.2">
      <c r="A677" s="2"/>
      <c r="B677" s="2"/>
      <c r="C677" s="1"/>
    </row>
    <row r="678" spans="1:3" ht="12.75" customHeight="1" x14ac:dyDescent="0.2">
      <c r="A678" s="2"/>
      <c r="B678" s="2"/>
      <c r="C678" s="1"/>
    </row>
    <row r="679" spans="1:3" ht="12.75" customHeight="1" x14ac:dyDescent="0.2">
      <c r="A679" s="2"/>
      <c r="B679" s="2"/>
      <c r="C679" s="1"/>
    </row>
    <row r="680" spans="1:3" ht="12.75" customHeight="1" x14ac:dyDescent="0.2">
      <c r="A680" s="2"/>
      <c r="B680" s="2"/>
      <c r="C680" s="1"/>
    </row>
    <row r="681" spans="1:3" ht="12.75" customHeight="1" x14ac:dyDescent="0.2">
      <c r="A681" s="2"/>
      <c r="B681" s="2"/>
      <c r="C681" s="1"/>
    </row>
    <row r="682" spans="1:3" ht="12.75" customHeight="1" x14ac:dyDescent="0.2">
      <c r="A682" s="2"/>
      <c r="B682" s="2"/>
      <c r="C682" s="1"/>
    </row>
    <row r="683" spans="1:3" ht="12.75" customHeight="1" x14ac:dyDescent="0.2">
      <c r="A683" s="2"/>
      <c r="B683" s="2"/>
      <c r="C683" s="1"/>
    </row>
    <row r="684" spans="1:3" ht="12.75" customHeight="1" x14ac:dyDescent="0.2">
      <c r="A684" s="2"/>
      <c r="B684" s="2"/>
      <c r="C684" s="1"/>
    </row>
    <row r="685" spans="1:3" ht="12.75" customHeight="1" x14ac:dyDescent="0.2">
      <c r="A685" s="2"/>
      <c r="B685" s="2"/>
      <c r="C685" s="1"/>
    </row>
    <row r="686" spans="1:3" ht="12.75" customHeight="1" x14ac:dyDescent="0.2">
      <c r="A686" s="2"/>
      <c r="B686" s="2"/>
      <c r="C686" s="1"/>
    </row>
    <row r="687" spans="1:3" ht="12.75" customHeight="1" x14ac:dyDescent="0.2">
      <c r="A687" s="2"/>
      <c r="B687" s="2"/>
      <c r="C687" s="1"/>
    </row>
    <row r="688" spans="1:3" ht="12.75" customHeight="1" x14ac:dyDescent="0.2">
      <c r="A688" s="2"/>
      <c r="B688" s="2"/>
      <c r="C688" s="1"/>
    </row>
    <row r="689" spans="1:3" ht="12.75" customHeight="1" x14ac:dyDescent="0.2">
      <c r="A689" s="2"/>
      <c r="B689" s="2"/>
      <c r="C689" s="1"/>
    </row>
    <row r="690" spans="1:3" ht="12.75" customHeight="1" x14ac:dyDescent="0.2">
      <c r="A690" s="2"/>
      <c r="B690" s="2"/>
      <c r="C690" s="1"/>
    </row>
    <row r="691" spans="1:3" ht="12.75" customHeight="1" x14ac:dyDescent="0.2">
      <c r="A691" s="2"/>
      <c r="B691" s="2"/>
      <c r="C691" s="1"/>
    </row>
    <row r="692" spans="1:3" ht="12.75" customHeight="1" x14ac:dyDescent="0.2">
      <c r="A692" s="2"/>
      <c r="B692" s="2"/>
      <c r="C692" s="1"/>
    </row>
    <row r="693" spans="1:3" ht="12.75" customHeight="1" x14ac:dyDescent="0.2">
      <c r="A693" s="2"/>
      <c r="B693" s="2"/>
      <c r="C693" s="1"/>
    </row>
    <row r="694" spans="1:3" ht="12.75" customHeight="1" x14ac:dyDescent="0.2">
      <c r="A694" s="2"/>
      <c r="B694" s="2"/>
      <c r="C694" s="1"/>
    </row>
    <row r="695" spans="1:3" ht="12.75" customHeight="1" x14ac:dyDescent="0.2">
      <c r="A695" s="2"/>
      <c r="B695" s="2"/>
      <c r="C695" s="1"/>
    </row>
    <row r="696" spans="1:3" ht="12.75" customHeight="1" x14ac:dyDescent="0.2">
      <c r="A696" s="2"/>
      <c r="B696" s="2"/>
      <c r="C696" s="1"/>
    </row>
    <row r="697" spans="1:3" ht="12.75" customHeight="1" x14ac:dyDescent="0.2">
      <c r="A697" s="2"/>
      <c r="B697" s="2"/>
      <c r="C697" s="1"/>
    </row>
    <row r="698" spans="1:3" ht="12.75" customHeight="1" x14ac:dyDescent="0.2">
      <c r="A698" s="2"/>
      <c r="B698" s="2"/>
      <c r="C698" s="1"/>
    </row>
    <row r="699" spans="1:3" ht="12.75" customHeight="1" x14ac:dyDescent="0.2">
      <c r="A699" s="2"/>
      <c r="B699" s="2"/>
      <c r="C699" s="1"/>
    </row>
    <row r="700" spans="1:3" ht="12.75" customHeight="1" x14ac:dyDescent="0.2">
      <c r="A700" s="2"/>
      <c r="B700" s="2"/>
      <c r="C700" s="1"/>
    </row>
    <row r="701" spans="1:3" ht="12.75" customHeight="1" x14ac:dyDescent="0.2">
      <c r="A701" s="2"/>
      <c r="B701" s="2"/>
      <c r="C701" s="1"/>
    </row>
    <row r="702" spans="1:3" ht="12.75" customHeight="1" x14ac:dyDescent="0.2">
      <c r="A702" s="2"/>
      <c r="B702" s="2"/>
      <c r="C702" s="1"/>
    </row>
    <row r="703" spans="1:3" ht="12.75" customHeight="1" x14ac:dyDescent="0.2">
      <c r="A703" s="2"/>
      <c r="B703" s="2"/>
      <c r="C703" s="1"/>
    </row>
    <row r="704" spans="1:3" ht="12.75" customHeight="1" x14ac:dyDescent="0.2">
      <c r="A704" s="2"/>
      <c r="B704" s="2"/>
      <c r="C704" s="1"/>
    </row>
    <row r="705" spans="1:3" ht="12.75" customHeight="1" x14ac:dyDescent="0.2">
      <c r="A705" s="2"/>
      <c r="B705" s="2"/>
      <c r="C705" s="1"/>
    </row>
    <row r="706" spans="1:3" ht="12.75" customHeight="1" x14ac:dyDescent="0.2">
      <c r="A706" s="2"/>
      <c r="B706" s="2"/>
      <c r="C706" s="1"/>
    </row>
    <row r="707" spans="1:3" ht="12.75" customHeight="1" x14ac:dyDescent="0.2">
      <c r="A707" s="2"/>
      <c r="B707" s="2"/>
      <c r="C707" s="1"/>
    </row>
    <row r="708" spans="1:3" ht="12.75" customHeight="1" x14ac:dyDescent="0.2">
      <c r="A708" s="2"/>
      <c r="B708" s="2"/>
      <c r="C708" s="1"/>
    </row>
    <row r="709" spans="1:3" ht="12.75" customHeight="1" x14ac:dyDescent="0.2">
      <c r="A709" s="2"/>
      <c r="B709" s="2"/>
      <c r="C709" s="1"/>
    </row>
    <row r="710" spans="1:3" ht="12.75" customHeight="1" x14ac:dyDescent="0.2">
      <c r="A710" s="2"/>
      <c r="B710" s="2"/>
      <c r="C710" s="1"/>
    </row>
    <row r="711" spans="1:3" ht="12.75" customHeight="1" x14ac:dyDescent="0.2">
      <c r="A711" s="2"/>
      <c r="B711" s="2"/>
      <c r="C711" s="1"/>
    </row>
    <row r="712" spans="1:3" ht="12.75" customHeight="1" x14ac:dyDescent="0.2">
      <c r="A712" s="2"/>
      <c r="B712" s="2"/>
      <c r="C712" s="1"/>
    </row>
    <row r="713" spans="1:3" ht="12.75" customHeight="1" x14ac:dyDescent="0.2">
      <c r="A713" s="2"/>
      <c r="B713" s="2"/>
      <c r="C713" s="1"/>
    </row>
    <row r="714" spans="1:3" ht="12.75" customHeight="1" x14ac:dyDescent="0.2">
      <c r="A714" s="2"/>
      <c r="B714" s="2"/>
      <c r="C714" s="1"/>
    </row>
    <row r="715" spans="1:3" ht="12.75" customHeight="1" x14ac:dyDescent="0.2">
      <c r="A715" s="2"/>
      <c r="B715" s="2"/>
      <c r="C715" s="1"/>
    </row>
    <row r="716" spans="1:3" ht="12.75" customHeight="1" x14ac:dyDescent="0.2">
      <c r="A716" s="2"/>
      <c r="B716" s="2"/>
      <c r="C716" s="1"/>
    </row>
    <row r="717" spans="1:3" ht="12.75" customHeight="1" x14ac:dyDescent="0.2">
      <c r="A717" s="2"/>
      <c r="B717" s="2"/>
      <c r="C717" s="1"/>
    </row>
    <row r="718" spans="1:3" ht="12.75" customHeight="1" x14ac:dyDescent="0.2">
      <c r="A718" s="2"/>
      <c r="B718" s="2"/>
      <c r="C718" s="1"/>
    </row>
    <row r="719" spans="1:3" ht="12.75" customHeight="1" x14ac:dyDescent="0.2">
      <c r="A719" s="2"/>
      <c r="B719" s="2"/>
      <c r="C719" s="1"/>
    </row>
    <row r="720" spans="1:3" ht="12.75" customHeight="1" x14ac:dyDescent="0.2">
      <c r="A720" s="2"/>
      <c r="B720" s="2"/>
      <c r="C720" s="1"/>
    </row>
    <row r="721" spans="1:3" ht="12.75" customHeight="1" x14ac:dyDescent="0.2">
      <c r="A721" s="2"/>
      <c r="B721" s="2"/>
      <c r="C721" s="1"/>
    </row>
    <row r="722" spans="1:3" ht="12.75" customHeight="1" x14ac:dyDescent="0.2">
      <c r="A722" s="2"/>
      <c r="B722" s="2"/>
      <c r="C722" s="1"/>
    </row>
    <row r="723" spans="1:3" ht="12.75" customHeight="1" x14ac:dyDescent="0.2">
      <c r="A723" s="2"/>
      <c r="B723" s="2"/>
      <c r="C723" s="1"/>
    </row>
    <row r="724" spans="1:3" ht="12.75" customHeight="1" x14ac:dyDescent="0.2">
      <c r="A724" s="2"/>
      <c r="B724" s="2"/>
      <c r="C724" s="1"/>
    </row>
    <row r="725" spans="1:3" ht="12.75" customHeight="1" x14ac:dyDescent="0.2">
      <c r="A725" s="2"/>
      <c r="B725" s="2"/>
      <c r="C725" s="1"/>
    </row>
    <row r="726" spans="1:3" ht="12.75" customHeight="1" x14ac:dyDescent="0.2">
      <c r="A726" s="2"/>
      <c r="B726" s="2"/>
      <c r="C726" s="1"/>
    </row>
    <row r="727" spans="1:3" ht="12.75" customHeight="1" x14ac:dyDescent="0.2">
      <c r="A727" s="2"/>
      <c r="B727" s="2"/>
      <c r="C727" s="1"/>
    </row>
    <row r="728" spans="1:3" ht="12.75" customHeight="1" x14ac:dyDescent="0.2">
      <c r="A728" s="2"/>
      <c r="B728" s="2"/>
      <c r="C728" s="1"/>
    </row>
    <row r="729" spans="1:3" ht="12.75" customHeight="1" x14ac:dyDescent="0.2">
      <c r="A729" s="2"/>
      <c r="B729" s="2"/>
      <c r="C729" s="1"/>
    </row>
    <row r="730" spans="1:3" ht="12.75" customHeight="1" x14ac:dyDescent="0.2">
      <c r="A730" s="2"/>
      <c r="B730" s="2"/>
      <c r="C730" s="1"/>
    </row>
    <row r="731" spans="1:3" ht="12.75" customHeight="1" x14ac:dyDescent="0.2">
      <c r="A731" s="2"/>
      <c r="B731" s="2"/>
      <c r="C731" s="1"/>
    </row>
    <row r="732" spans="1:3" ht="12.75" customHeight="1" x14ac:dyDescent="0.2">
      <c r="A732" s="2"/>
      <c r="B732" s="2"/>
      <c r="C732" s="1"/>
    </row>
    <row r="733" spans="1:3" ht="12.75" customHeight="1" x14ac:dyDescent="0.2">
      <c r="A733" s="2"/>
      <c r="B733" s="2"/>
      <c r="C733" s="1"/>
    </row>
    <row r="734" spans="1:3" ht="12.75" customHeight="1" x14ac:dyDescent="0.2">
      <c r="A734" s="2"/>
      <c r="B734" s="2"/>
      <c r="C734" s="1"/>
    </row>
    <row r="735" spans="1:3" ht="12.75" customHeight="1" x14ac:dyDescent="0.2">
      <c r="A735" s="2"/>
      <c r="B735" s="2"/>
      <c r="C735" s="1"/>
    </row>
    <row r="736" spans="1:3" ht="12.75" customHeight="1" x14ac:dyDescent="0.2">
      <c r="A736" s="2"/>
      <c r="B736" s="2"/>
      <c r="C736" s="1"/>
    </row>
    <row r="737" spans="1:3" ht="12.75" customHeight="1" x14ac:dyDescent="0.2">
      <c r="A737" s="2"/>
      <c r="B737" s="2"/>
      <c r="C737" s="1"/>
    </row>
    <row r="738" spans="1:3" ht="12.75" customHeight="1" x14ac:dyDescent="0.2">
      <c r="A738" s="2"/>
      <c r="B738" s="2"/>
      <c r="C738" s="1"/>
    </row>
    <row r="739" spans="1:3" ht="12.75" customHeight="1" x14ac:dyDescent="0.2">
      <c r="A739" s="2"/>
      <c r="B739" s="2"/>
      <c r="C739" s="1"/>
    </row>
    <row r="740" spans="1:3" ht="12.75" customHeight="1" x14ac:dyDescent="0.2">
      <c r="A740" s="2"/>
      <c r="B740" s="2"/>
      <c r="C740" s="1"/>
    </row>
    <row r="741" spans="1:3" ht="12.75" customHeight="1" x14ac:dyDescent="0.2">
      <c r="A741" s="2"/>
      <c r="B741" s="2"/>
      <c r="C741" s="1"/>
    </row>
    <row r="742" spans="1:3" ht="12.75" customHeight="1" x14ac:dyDescent="0.2">
      <c r="A742" s="2"/>
      <c r="B742" s="2"/>
      <c r="C742" s="1"/>
    </row>
    <row r="743" spans="1:3" ht="12.75" customHeight="1" x14ac:dyDescent="0.2">
      <c r="A743" s="2"/>
      <c r="B743" s="2"/>
      <c r="C743" s="1"/>
    </row>
    <row r="744" spans="1:3" ht="12.75" customHeight="1" x14ac:dyDescent="0.2">
      <c r="A744" s="2"/>
      <c r="B744" s="2"/>
      <c r="C744" s="1"/>
    </row>
    <row r="745" spans="1:3" ht="12.75" customHeight="1" x14ac:dyDescent="0.2">
      <c r="A745" s="2"/>
      <c r="B745" s="2"/>
      <c r="C745" s="1"/>
    </row>
    <row r="746" spans="1:3" ht="12.75" customHeight="1" x14ac:dyDescent="0.2">
      <c r="A746" s="2"/>
      <c r="B746" s="2"/>
      <c r="C746" s="1"/>
    </row>
    <row r="747" spans="1:3" ht="12.75" customHeight="1" x14ac:dyDescent="0.2">
      <c r="A747" s="2"/>
      <c r="B747" s="2"/>
      <c r="C747" s="1"/>
    </row>
    <row r="748" spans="1:3" ht="12.75" customHeight="1" x14ac:dyDescent="0.2">
      <c r="A748" s="2"/>
      <c r="B748" s="2"/>
      <c r="C748" s="1"/>
    </row>
    <row r="749" spans="1:3" ht="12.75" customHeight="1" x14ac:dyDescent="0.2">
      <c r="A749" s="2"/>
      <c r="B749" s="2"/>
      <c r="C749" s="1"/>
    </row>
    <row r="750" spans="1:3" ht="12.75" customHeight="1" x14ac:dyDescent="0.2">
      <c r="A750" s="2"/>
      <c r="B750" s="2"/>
      <c r="C750" s="1"/>
    </row>
    <row r="751" spans="1:3" ht="12.75" customHeight="1" x14ac:dyDescent="0.2">
      <c r="A751" s="2"/>
      <c r="B751" s="2"/>
      <c r="C751" s="1"/>
    </row>
    <row r="752" spans="1:3" ht="12.75" customHeight="1" x14ac:dyDescent="0.2">
      <c r="A752" s="2"/>
      <c r="B752" s="2"/>
      <c r="C752" s="1"/>
    </row>
    <row r="753" spans="1:3" ht="12.75" customHeight="1" x14ac:dyDescent="0.2">
      <c r="A753" s="2"/>
      <c r="B753" s="2"/>
      <c r="C753" s="1"/>
    </row>
    <row r="754" spans="1:3" ht="12.75" customHeight="1" x14ac:dyDescent="0.2">
      <c r="A754" s="2"/>
      <c r="B754" s="2"/>
      <c r="C754" s="1"/>
    </row>
    <row r="755" spans="1:3" ht="12.75" customHeight="1" x14ac:dyDescent="0.2">
      <c r="A755" s="2"/>
      <c r="B755" s="2"/>
      <c r="C755" s="1"/>
    </row>
    <row r="756" spans="1:3" ht="12.75" customHeight="1" x14ac:dyDescent="0.2">
      <c r="A756" s="2"/>
      <c r="B756" s="2"/>
      <c r="C756" s="1"/>
    </row>
    <row r="757" spans="1:3" ht="12.75" customHeight="1" x14ac:dyDescent="0.2">
      <c r="A757" s="2"/>
      <c r="B757" s="2"/>
      <c r="C757" s="1"/>
    </row>
    <row r="758" spans="1:3" ht="12.75" customHeight="1" x14ac:dyDescent="0.2">
      <c r="A758" s="2"/>
      <c r="B758" s="2"/>
      <c r="C758" s="1"/>
    </row>
    <row r="759" spans="1:3" ht="12.75" customHeight="1" x14ac:dyDescent="0.2">
      <c r="A759" s="2"/>
      <c r="B759" s="2"/>
      <c r="C759" s="1"/>
    </row>
    <row r="760" spans="1:3" ht="12.75" customHeight="1" x14ac:dyDescent="0.2">
      <c r="A760" s="2"/>
      <c r="B760" s="2"/>
      <c r="C760" s="1"/>
    </row>
    <row r="761" spans="1:3" ht="12.75" customHeight="1" x14ac:dyDescent="0.2">
      <c r="A761" s="2"/>
      <c r="B761" s="2"/>
      <c r="C761" s="1"/>
    </row>
    <row r="762" spans="1:3" ht="12.75" customHeight="1" x14ac:dyDescent="0.2">
      <c r="A762" s="2"/>
      <c r="B762" s="2"/>
      <c r="C762" s="1"/>
    </row>
    <row r="763" spans="1:3" ht="12.75" customHeight="1" x14ac:dyDescent="0.2">
      <c r="A763" s="2"/>
      <c r="B763" s="2"/>
      <c r="C763" s="1"/>
    </row>
    <row r="764" spans="1:3" ht="12.75" customHeight="1" x14ac:dyDescent="0.2">
      <c r="A764" s="2"/>
      <c r="B764" s="2"/>
      <c r="C764" s="1"/>
    </row>
    <row r="765" spans="1:3" ht="12.75" customHeight="1" x14ac:dyDescent="0.2">
      <c r="A765" s="2"/>
      <c r="B765" s="2"/>
      <c r="C765" s="1"/>
    </row>
    <row r="766" spans="1:3" ht="12.75" customHeight="1" x14ac:dyDescent="0.2">
      <c r="A766" s="2"/>
      <c r="B766" s="2"/>
      <c r="C766" s="1"/>
    </row>
    <row r="767" spans="1:3" ht="12.75" customHeight="1" x14ac:dyDescent="0.2">
      <c r="A767" s="2"/>
      <c r="B767" s="2"/>
      <c r="C767" s="1"/>
    </row>
    <row r="768" spans="1:3" ht="12.75" customHeight="1" x14ac:dyDescent="0.2">
      <c r="A768" s="2"/>
      <c r="B768" s="2"/>
      <c r="C768" s="1"/>
    </row>
    <row r="769" spans="1:3" ht="12.75" customHeight="1" x14ac:dyDescent="0.2">
      <c r="A769" s="2"/>
      <c r="B769" s="2"/>
      <c r="C769" s="1"/>
    </row>
    <row r="770" spans="1:3" ht="12.75" customHeight="1" x14ac:dyDescent="0.2">
      <c r="A770" s="2"/>
      <c r="B770" s="2"/>
      <c r="C770" s="1"/>
    </row>
    <row r="771" spans="1:3" ht="12.75" customHeight="1" x14ac:dyDescent="0.2">
      <c r="A771" s="2"/>
      <c r="B771" s="2"/>
      <c r="C771" s="1"/>
    </row>
    <row r="772" spans="1:3" ht="12.75" customHeight="1" x14ac:dyDescent="0.2">
      <c r="A772" s="2"/>
      <c r="B772" s="2"/>
      <c r="C772" s="1"/>
    </row>
    <row r="773" spans="1:3" ht="12.75" customHeight="1" x14ac:dyDescent="0.2">
      <c r="A773" s="2"/>
      <c r="B773" s="2"/>
      <c r="C773" s="1"/>
    </row>
    <row r="774" spans="1:3" ht="12.75" customHeight="1" x14ac:dyDescent="0.2">
      <c r="A774" s="2"/>
      <c r="B774" s="2"/>
      <c r="C774" s="1"/>
    </row>
    <row r="775" spans="1:3" ht="12.75" customHeight="1" x14ac:dyDescent="0.2">
      <c r="A775" s="2"/>
      <c r="B775" s="2"/>
      <c r="C775" s="1"/>
    </row>
    <row r="776" spans="1:3" ht="12.75" customHeight="1" x14ac:dyDescent="0.2">
      <c r="A776" s="2"/>
      <c r="B776" s="2"/>
      <c r="C776" s="1"/>
    </row>
    <row r="777" spans="1:3" ht="12.75" customHeight="1" x14ac:dyDescent="0.2">
      <c r="A777" s="2"/>
      <c r="B777" s="2"/>
      <c r="C777" s="1"/>
    </row>
    <row r="778" spans="1:3" ht="12.75" customHeight="1" x14ac:dyDescent="0.2">
      <c r="A778" s="2"/>
      <c r="B778" s="2"/>
      <c r="C778" s="1"/>
    </row>
    <row r="779" spans="1:3" ht="12.75" customHeight="1" x14ac:dyDescent="0.2">
      <c r="A779" s="2"/>
      <c r="B779" s="2"/>
      <c r="C779" s="1"/>
    </row>
    <row r="780" spans="1:3" ht="12.75" customHeight="1" x14ac:dyDescent="0.2">
      <c r="A780" s="2"/>
      <c r="B780" s="2"/>
      <c r="C780" s="1"/>
    </row>
    <row r="781" spans="1:3" ht="12.75" customHeight="1" x14ac:dyDescent="0.2">
      <c r="A781" s="2"/>
      <c r="B781" s="2"/>
      <c r="C781" s="1"/>
    </row>
    <row r="782" spans="1:3" ht="12.75" customHeight="1" x14ac:dyDescent="0.2">
      <c r="A782" s="2"/>
      <c r="B782" s="2"/>
      <c r="C782" s="1"/>
    </row>
    <row r="783" spans="1:3" ht="12.75" customHeight="1" x14ac:dyDescent="0.2">
      <c r="A783" s="2"/>
      <c r="B783" s="2"/>
      <c r="C783" s="1"/>
    </row>
    <row r="784" spans="1:3" ht="12.75" customHeight="1" x14ac:dyDescent="0.2">
      <c r="A784" s="2"/>
      <c r="B784" s="2"/>
      <c r="C784" s="1"/>
    </row>
    <row r="785" spans="1:3" ht="12.75" customHeight="1" x14ac:dyDescent="0.2">
      <c r="A785" s="2"/>
      <c r="B785" s="2"/>
      <c r="C785" s="1"/>
    </row>
    <row r="786" spans="1:3" ht="12.75" customHeight="1" x14ac:dyDescent="0.2">
      <c r="A786" s="2"/>
      <c r="B786" s="2"/>
      <c r="C786" s="1"/>
    </row>
    <row r="787" spans="1:3" ht="12.75" customHeight="1" x14ac:dyDescent="0.2">
      <c r="A787" s="2"/>
      <c r="B787" s="2"/>
      <c r="C787" s="1"/>
    </row>
    <row r="788" spans="1:3" ht="12.75" customHeight="1" x14ac:dyDescent="0.2">
      <c r="A788" s="2"/>
      <c r="B788" s="2"/>
      <c r="C788" s="1"/>
    </row>
    <row r="789" spans="1:3" ht="12.75" customHeight="1" x14ac:dyDescent="0.2">
      <c r="A789" s="2"/>
      <c r="B789" s="2"/>
      <c r="C789" s="1"/>
    </row>
    <row r="790" spans="1:3" ht="12.75" customHeight="1" x14ac:dyDescent="0.2">
      <c r="A790" s="2"/>
      <c r="B790" s="2"/>
      <c r="C790" s="1"/>
    </row>
    <row r="791" spans="1:3" ht="12.75" customHeight="1" x14ac:dyDescent="0.2">
      <c r="A791" s="2"/>
      <c r="B791" s="2"/>
      <c r="C791" s="1"/>
    </row>
    <row r="792" spans="1:3" ht="12.75" customHeight="1" x14ac:dyDescent="0.2">
      <c r="A792" s="2"/>
      <c r="B792" s="2"/>
      <c r="C792" s="1"/>
    </row>
    <row r="793" spans="1:3" ht="12.75" customHeight="1" x14ac:dyDescent="0.2">
      <c r="A793" s="2"/>
      <c r="B793" s="2"/>
      <c r="C793" s="1"/>
    </row>
    <row r="794" spans="1:3" ht="12.75" customHeight="1" x14ac:dyDescent="0.2">
      <c r="A794" s="2"/>
      <c r="B794" s="2"/>
      <c r="C794" s="1"/>
    </row>
    <row r="795" spans="1:3" ht="12.75" customHeight="1" x14ac:dyDescent="0.2">
      <c r="A795" s="2"/>
      <c r="B795" s="2"/>
      <c r="C795" s="1"/>
    </row>
    <row r="796" spans="1:3" ht="12.75" customHeight="1" x14ac:dyDescent="0.2">
      <c r="A796" s="2"/>
      <c r="B796" s="2"/>
      <c r="C796" s="1"/>
    </row>
    <row r="797" spans="1:3" ht="12.75" customHeight="1" x14ac:dyDescent="0.2">
      <c r="A797" s="2"/>
      <c r="B797" s="2"/>
      <c r="C797" s="1"/>
    </row>
    <row r="798" spans="1:3" ht="12.75" customHeight="1" x14ac:dyDescent="0.2">
      <c r="A798" s="2"/>
      <c r="B798" s="2"/>
      <c r="C798" s="1"/>
    </row>
    <row r="799" spans="1:3" ht="12.75" customHeight="1" x14ac:dyDescent="0.2">
      <c r="A799" s="2"/>
      <c r="B799" s="2"/>
      <c r="C799" s="1"/>
    </row>
    <row r="800" spans="1:3" ht="12.75" customHeight="1" x14ac:dyDescent="0.2">
      <c r="A800" s="2"/>
      <c r="B800" s="2"/>
      <c r="C800" s="1"/>
    </row>
    <row r="801" spans="1:3" ht="12.75" customHeight="1" x14ac:dyDescent="0.2">
      <c r="A801" s="2"/>
      <c r="B801" s="2"/>
      <c r="C801" s="1"/>
    </row>
    <row r="802" spans="1:3" ht="12.75" customHeight="1" x14ac:dyDescent="0.2">
      <c r="A802" s="2"/>
      <c r="B802" s="2"/>
      <c r="C802" s="1"/>
    </row>
    <row r="803" spans="1:3" ht="12.75" customHeight="1" x14ac:dyDescent="0.2">
      <c r="A803" s="2"/>
      <c r="B803" s="2"/>
      <c r="C803" s="1"/>
    </row>
    <row r="804" spans="1:3" ht="12.75" customHeight="1" x14ac:dyDescent="0.2">
      <c r="A804" s="2"/>
      <c r="B804" s="2"/>
      <c r="C804" s="1"/>
    </row>
    <row r="805" spans="1:3" ht="12.75" customHeight="1" x14ac:dyDescent="0.2">
      <c r="A805" s="2"/>
      <c r="B805" s="2"/>
      <c r="C805" s="1"/>
    </row>
    <row r="806" spans="1:3" ht="12.75" customHeight="1" x14ac:dyDescent="0.2">
      <c r="A806" s="2"/>
      <c r="B806" s="2"/>
      <c r="C806" s="1"/>
    </row>
    <row r="807" spans="1:3" ht="12.75" customHeight="1" x14ac:dyDescent="0.2">
      <c r="A807" s="2"/>
      <c r="B807" s="2"/>
      <c r="C807" s="1"/>
    </row>
    <row r="808" spans="1:3" ht="12.75" customHeight="1" x14ac:dyDescent="0.2">
      <c r="A808" s="2"/>
      <c r="B808" s="2"/>
      <c r="C808" s="1"/>
    </row>
    <row r="809" spans="1:3" ht="12.75" customHeight="1" x14ac:dyDescent="0.2">
      <c r="A809" s="2"/>
      <c r="B809" s="2"/>
      <c r="C809" s="1"/>
    </row>
    <row r="810" spans="1:3" ht="12.75" customHeight="1" x14ac:dyDescent="0.2">
      <c r="A810" s="2"/>
      <c r="B810" s="2"/>
      <c r="C810" s="1"/>
    </row>
    <row r="811" spans="1:3" ht="12.75" customHeight="1" x14ac:dyDescent="0.2">
      <c r="A811" s="2"/>
      <c r="B811" s="2"/>
      <c r="C811" s="1"/>
    </row>
    <row r="812" spans="1:3" ht="12.75" customHeight="1" x14ac:dyDescent="0.2">
      <c r="A812" s="2"/>
      <c r="B812" s="2"/>
      <c r="C812" s="1"/>
    </row>
    <row r="813" spans="1:3" ht="12.75" customHeight="1" x14ac:dyDescent="0.2">
      <c r="A813" s="2"/>
      <c r="B813" s="2"/>
      <c r="C813" s="1"/>
    </row>
    <row r="814" spans="1:3" ht="12.75" customHeight="1" x14ac:dyDescent="0.2">
      <c r="A814" s="2"/>
      <c r="B814" s="2"/>
      <c r="C814" s="1"/>
    </row>
    <row r="815" spans="1:3" ht="12.75" customHeight="1" x14ac:dyDescent="0.2">
      <c r="A815" s="2"/>
      <c r="B815" s="2"/>
      <c r="C815" s="1"/>
    </row>
    <row r="816" spans="1:3" ht="12.75" customHeight="1" x14ac:dyDescent="0.2">
      <c r="A816" s="2"/>
      <c r="B816" s="2"/>
      <c r="C816" s="1"/>
    </row>
    <row r="817" spans="1:3" ht="12.75" customHeight="1" x14ac:dyDescent="0.2">
      <c r="A817" s="2"/>
      <c r="B817" s="2"/>
      <c r="C817" s="1"/>
    </row>
    <row r="818" spans="1:3" ht="12.75" customHeight="1" x14ac:dyDescent="0.2">
      <c r="A818" s="2"/>
      <c r="B818" s="2"/>
      <c r="C818" s="1"/>
    </row>
    <row r="819" spans="1:3" ht="12.75" customHeight="1" x14ac:dyDescent="0.2">
      <c r="A819" s="2"/>
      <c r="B819" s="2"/>
      <c r="C819" s="1"/>
    </row>
    <row r="820" spans="1:3" ht="12.75" customHeight="1" x14ac:dyDescent="0.2">
      <c r="A820" s="2"/>
      <c r="B820" s="2"/>
      <c r="C820" s="1"/>
    </row>
    <row r="821" spans="1:3" ht="12.75" customHeight="1" x14ac:dyDescent="0.2">
      <c r="A821" s="2"/>
      <c r="B821" s="2"/>
      <c r="C821" s="1"/>
    </row>
    <row r="822" spans="1:3" ht="12.75" customHeight="1" x14ac:dyDescent="0.2">
      <c r="A822" s="2"/>
      <c r="B822" s="2"/>
      <c r="C822" s="1"/>
    </row>
    <row r="823" spans="1:3" ht="12.75" customHeight="1" x14ac:dyDescent="0.2">
      <c r="A823" s="2"/>
      <c r="B823" s="2"/>
      <c r="C823" s="1"/>
    </row>
    <row r="824" spans="1:3" ht="12.75" customHeight="1" x14ac:dyDescent="0.2">
      <c r="A824" s="2"/>
      <c r="B824" s="2"/>
      <c r="C824" s="1"/>
    </row>
    <row r="825" spans="1:3" ht="12.75" customHeight="1" x14ac:dyDescent="0.2">
      <c r="A825" s="2"/>
      <c r="B825" s="2"/>
      <c r="C825" s="1"/>
    </row>
    <row r="826" spans="1:3" ht="12.75" customHeight="1" x14ac:dyDescent="0.2">
      <c r="A826" s="2"/>
      <c r="B826" s="2"/>
      <c r="C826" s="1"/>
    </row>
    <row r="827" spans="1:3" ht="12.75" customHeight="1" x14ac:dyDescent="0.2">
      <c r="A827" s="2"/>
      <c r="B827" s="2"/>
      <c r="C827" s="1"/>
    </row>
    <row r="828" spans="1:3" ht="12.75" customHeight="1" x14ac:dyDescent="0.2">
      <c r="A828" s="2"/>
      <c r="B828" s="2"/>
      <c r="C828" s="1"/>
    </row>
    <row r="829" spans="1:3" ht="12.75" customHeight="1" x14ac:dyDescent="0.2">
      <c r="A829" s="2"/>
      <c r="B829" s="2"/>
      <c r="C829" s="1"/>
    </row>
    <row r="830" spans="1:3" ht="12.75" customHeight="1" x14ac:dyDescent="0.2">
      <c r="A830" s="2"/>
      <c r="B830" s="2"/>
      <c r="C830" s="1"/>
    </row>
    <row r="831" spans="1:3" ht="12.75" customHeight="1" x14ac:dyDescent="0.2">
      <c r="A831" s="2"/>
      <c r="B831" s="2"/>
      <c r="C831" s="1"/>
    </row>
    <row r="832" spans="1:3" ht="12.75" customHeight="1" x14ac:dyDescent="0.2">
      <c r="A832" s="2"/>
      <c r="B832" s="2"/>
      <c r="C832" s="1"/>
    </row>
    <row r="833" spans="1:3" ht="12.75" customHeight="1" x14ac:dyDescent="0.2">
      <c r="A833" s="2"/>
      <c r="B833" s="2"/>
      <c r="C833" s="1"/>
    </row>
    <row r="834" spans="1:3" ht="12.75" customHeight="1" x14ac:dyDescent="0.2">
      <c r="A834" s="2"/>
      <c r="B834" s="2"/>
      <c r="C834" s="1"/>
    </row>
    <row r="835" spans="1:3" ht="12.75" customHeight="1" x14ac:dyDescent="0.2">
      <c r="A835" s="2"/>
      <c r="B835" s="2"/>
      <c r="C835" s="1"/>
    </row>
    <row r="836" spans="1:3" ht="12.75" customHeight="1" x14ac:dyDescent="0.2">
      <c r="A836" s="2"/>
      <c r="B836" s="2"/>
      <c r="C836" s="1"/>
    </row>
    <row r="837" spans="1:3" ht="12.75" customHeight="1" x14ac:dyDescent="0.2">
      <c r="A837" s="2"/>
      <c r="B837" s="2"/>
      <c r="C837" s="1"/>
    </row>
    <row r="838" spans="1:3" ht="12.75" customHeight="1" x14ac:dyDescent="0.2">
      <c r="A838" s="2"/>
      <c r="B838" s="2"/>
      <c r="C838" s="1"/>
    </row>
    <row r="839" spans="1:3" ht="12.75" customHeight="1" x14ac:dyDescent="0.2">
      <c r="A839" s="2"/>
      <c r="B839" s="2"/>
      <c r="C839" s="1"/>
    </row>
    <row r="840" spans="1:3" ht="12.75" customHeight="1" x14ac:dyDescent="0.2">
      <c r="A840" s="2"/>
      <c r="B840" s="2"/>
      <c r="C840" s="1"/>
    </row>
    <row r="841" spans="1:3" ht="12.75" customHeight="1" x14ac:dyDescent="0.2">
      <c r="A841" s="2"/>
      <c r="B841" s="2"/>
      <c r="C841" s="1"/>
    </row>
    <row r="842" spans="1:3" ht="12.75" customHeight="1" x14ac:dyDescent="0.2">
      <c r="A842" s="2"/>
      <c r="B842" s="2"/>
      <c r="C842" s="1"/>
    </row>
    <row r="843" spans="1:3" ht="12.75" customHeight="1" x14ac:dyDescent="0.2">
      <c r="A843" s="2"/>
      <c r="B843" s="2"/>
      <c r="C843" s="1"/>
    </row>
    <row r="844" spans="1:3" ht="12.75" customHeight="1" x14ac:dyDescent="0.2">
      <c r="A844" s="2"/>
      <c r="B844" s="2"/>
      <c r="C844" s="1"/>
    </row>
    <row r="845" spans="1:3" ht="12.75" customHeight="1" x14ac:dyDescent="0.2">
      <c r="A845" s="2"/>
      <c r="B845" s="2"/>
      <c r="C845" s="1"/>
    </row>
    <row r="846" spans="1:3" ht="12.75" customHeight="1" x14ac:dyDescent="0.2">
      <c r="A846" s="2"/>
      <c r="B846" s="2"/>
      <c r="C846" s="1"/>
    </row>
    <row r="847" spans="1:3" ht="12.75" customHeight="1" x14ac:dyDescent="0.2">
      <c r="A847" s="2"/>
      <c r="B847" s="2"/>
      <c r="C847" s="1"/>
    </row>
    <row r="848" spans="1:3" ht="12.75" customHeight="1" x14ac:dyDescent="0.2">
      <c r="A848" s="2"/>
      <c r="B848" s="2"/>
      <c r="C848" s="1"/>
    </row>
    <row r="849" spans="1:3" ht="12.75" customHeight="1" x14ac:dyDescent="0.2">
      <c r="A849" s="2"/>
      <c r="B849" s="2"/>
      <c r="C849" s="1"/>
    </row>
    <row r="850" spans="1:3" ht="12.75" customHeight="1" x14ac:dyDescent="0.2">
      <c r="A850" s="2"/>
      <c r="B850" s="2"/>
      <c r="C850" s="1"/>
    </row>
    <row r="851" spans="1:3" ht="12.75" customHeight="1" x14ac:dyDescent="0.2">
      <c r="A851" s="2"/>
      <c r="B851" s="2"/>
      <c r="C851" s="1"/>
    </row>
    <row r="852" spans="1:3" ht="12.75" customHeight="1" x14ac:dyDescent="0.2">
      <c r="A852" s="2"/>
      <c r="B852" s="2"/>
      <c r="C852" s="1"/>
    </row>
    <row r="853" spans="1:3" ht="12.75" customHeight="1" x14ac:dyDescent="0.2">
      <c r="A853" s="2"/>
      <c r="B853" s="2"/>
      <c r="C853" s="1"/>
    </row>
    <row r="854" spans="1:3" ht="12.75" customHeight="1" x14ac:dyDescent="0.2">
      <c r="A854" s="2"/>
      <c r="B854" s="2"/>
      <c r="C854" s="1"/>
    </row>
    <row r="855" spans="1:3" ht="12.75" customHeight="1" x14ac:dyDescent="0.2">
      <c r="A855" s="2"/>
      <c r="B855" s="2"/>
      <c r="C855" s="1"/>
    </row>
    <row r="856" spans="1:3" ht="12.75" customHeight="1" x14ac:dyDescent="0.2">
      <c r="A856" s="2"/>
      <c r="B856" s="2"/>
      <c r="C856" s="1"/>
    </row>
    <row r="857" spans="1:3" ht="12.75" customHeight="1" x14ac:dyDescent="0.2">
      <c r="A857" s="2"/>
      <c r="B857" s="2"/>
      <c r="C857" s="1"/>
    </row>
    <row r="858" spans="1:3" ht="12.75" customHeight="1" x14ac:dyDescent="0.2">
      <c r="A858" s="2"/>
      <c r="B858" s="2"/>
      <c r="C858" s="1"/>
    </row>
    <row r="859" spans="1:3" ht="12.75" customHeight="1" x14ac:dyDescent="0.2">
      <c r="A859" s="2"/>
      <c r="B859" s="2"/>
      <c r="C859" s="1"/>
    </row>
    <row r="860" spans="1:3" ht="12.75" customHeight="1" x14ac:dyDescent="0.2">
      <c r="A860" s="2"/>
      <c r="B860" s="2"/>
      <c r="C860" s="1"/>
    </row>
    <row r="861" spans="1:3" ht="12.75" customHeight="1" x14ac:dyDescent="0.2">
      <c r="A861" s="2"/>
      <c r="B861" s="2"/>
      <c r="C861" s="1"/>
    </row>
    <row r="862" spans="1:3" ht="12.75" customHeight="1" x14ac:dyDescent="0.2">
      <c r="A862" s="2"/>
      <c r="B862" s="2"/>
      <c r="C862" s="1"/>
    </row>
    <row r="863" spans="1:3" ht="12.75" customHeight="1" x14ac:dyDescent="0.2">
      <c r="A863" s="2"/>
      <c r="B863" s="2"/>
      <c r="C863" s="1"/>
    </row>
    <row r="864" spans="1:3" ht="12.75" customHeight="1" x14ac:dyDescent="0.2">
      <c r="A864" s="2"/>
      <c r="B864" s="2"/>
      <c r="C864" s="1"/>
    </row>
    <row r="865" spans="1:3" ht="12.75" customHeight="1" x14ac:dyDescent="0.2">
      <c r="A865" s="2"/>
      <c r="B865" s="2"/>
      <c r="C865" s="1"/>
    </row>
    <row r="866" spans="1:3" ht="12.75" customHeight="1" x14ac:dyDescent="0.2">
      <c r="A866" s="2"/>
      <c r="B866" s="2"/>
      <c r="C866" s="1"/>
    </row>
    <row r="867" spans="1:3" ht="12.75" customHeight="1" x14ac:dyDescent="0.2">
      <c r="A867" s="2"/>
      <c r="B867" s="2"/>
      <c r="C867" s="1"/>
    </row>
    <row r="868" spans="1:3" ht="12.75" customHeight="1" x14ac:dyDescent="0.2">
      <c r="A868" s="2"/>
      <c r="B868" s="2"/>
      <c r="C868" s="1"/>
    </row>
    <row r="869" spans="1:3" ht="12.75" customHeight="1" x14ac:dyDescent="0.2">
      <c r="A869" s="2"/>
      <c r="B869" s="2"/>
      <c r="C869" s="1"/>
    </row>
    <row r="870" spans="1:3" ht="12.75" customHeight="1" x14ac:dyDescent="0.2">
      <c r="A870" s="2"/>
      <c r="B870" s="2"/>
      <c r="C870" s="1"/>
    </row>
    <row r="871" spans="1:3" ht="12.75" customHeight="1" x14ac:dyDescent="0.2">
      <c r="A871" s="2"/>
      <c r="B871" s="2"/>
      <c r="C871" s="1"/>
    </row>
    <row r="872" spans="1:3" ht="12.75" customHeight="1" x14ac:dyDescent="0.2">
      <c r="A872" s="2"/>
      <c r="B872" s="2"/>
      <c r="C872" s="1"/>
    </row>
    <row r="873" spans="1:3" ht="12.75" customHeight="1" x14ac:dyDescent="0.2">
      <c r="A873" s="2"/>
      <c r="B873" s="2"/>
      <c r="C873" s="1"/>
    </row>
    <row r="874" spans="1:3" ht="12.75" customHeight="1" x14ac:dyDescent="0.2">
      <c r="A874" s="2"/>
      <c r="B874" s="2"/>
      <c r="C874" s="1"/>
    </row>
    <row r="875" spans="1:3" ht="12.75" customHeight="1" x14ac:dyDescent="0.2">
      <c r="A875" s="2"/>
      <c r="B875" s="2"/>
      <c r="C875" s="1"/>
    </row>
    <row r="876" spans="1:3" ht="12.75" customHeight="1" x14ac:dyDescent="0.2">
      <c r="A876" s="2"/>
      <c r="B876" s="2"/>
      <c r="C876" s="1"/>
    </row>
    <row r="877" spans="1:3" ht="12.75" customHeight="1" x14ac:dyDescent="0.2">
      <c r="A877" s="2"/>
      <c r="B877" s="2"/>
      <c r="C877" s="1"/>
    </row>
    <row r="878" spans="1:3" ht="12.75" customHeight="1" x14ac:dyDescent="0.2">
      <c r="A878" s="2"/>
      <c r="B878" s="2"/>
      <c r="C878" s="1"/>
    </row>
    <row r="879" spans="1:3" ht="12.75" customHeight="1" x14ac:dyDescent="0.2">
      <c r="A879" s="2"/>
      <c r="B879" s="2"/>
      <c r="C879" s="1"/>
    </row>
    <row r="880" spans="1:3" ht="12.75" customHeight="1" x14ac:dyDescent="0.2">
      <c r="A880" s="2"/>
      <c r="B880" s="2"/>
      <c r="C880" s="1"/>
    </row>
    <row r="881" spans="1:3" ht="12.75" customHeight="1" x14ac:dyDescent="0.2">
      <c r="A881" s="2"/>
      <c r="B881" s="2"/>
      <c r="C881" s="1"/>
    </row>
    <row r="882" spans="1:3" ht="12.75" customHeight="1" x14ac:dyDescent="0.2">
      <c r="A882" s="2"/>
      <c r="B882" s="2"/>
      <c r="C882" s="1"/>
    </row>
    <row r="883" spans="1:3" ht="12.75" customHeight="1" x14ac:dyDescent="0.2">
      <c r="A883" s="2"/>
      <c r="B883" s="2"/>
      <c r="C883" s="1"/>
    </row>
    <row r="884" spans="1:3" ht="12.75" customHeight="1" x14ac:dyDescent="0.2">
      <c r="A884" s="2"/>
      <c r="B884" s="2"/>
      <c r="C884" s="1"/>
    </row>
    <row r="885" spans="1:3" ht="12.75" customHeight="1" x14ac:dyDescent="0.2">
      <c r="A885" s="2"/>
      <c r="B885" s="2"/>
      <c r="C885" s="1"/>
    </row>
    <row r="886" spans="1:3" ht="12.75" customHeight="1" x14ac:dyDescent="0.2">
      <c r="A886" s="2"/>
      <c r="B886" s="2"/>
      <c r="C886" s="1"/>
    </row>
    <row r="887" spans="1:3" ht="12.75" customHeight="1" x14ac:dyDescent="0.2">
      <c r="A887" s="2"/>
      <c r="B887" s="2"/>
      <c r="C887" s="1"/>
    </row>
    <row r="888" spans="1:3" ht="12.75" customHeight="1" x14ac:dyDescent="0.2">
      <c r="A888" s="2"/>
      <c r="B888" s="2"/>
      <c r="C888" s="1"/>
    </row>
    <row r="889" spans="1:3" ht="12.75" customHeight="1" x14ac:dyDescent="0.2">
      <c r="A889" s="2"/>
      <c r="B889" s="2"/>
      <c r="C889" s="1"/>
    </row>
    <row r="890" spans="1:3" ht="12.75" customHeight="1" x14ac:dyDescent="0.2">
      <c r="A890" s="2"/>
      <c r="B890" s="2"/>
      <c r="C890" s="1"/>
    </row>
    <row r="891" spans="1:3" ht="12.75" customHeight="1" x14ac:dyDescent="0.2">
      <c r="A891" s="2"/>
      <c r="B891" s="2"/>
      <c r="C891" s="1"/>
    </row>
    <row r="892" spans="1:3" ht="12.75" customHeight="1" x14ac:dyDescent="0.2">
      <c r="A892" s="2"/>
      <c r="B892" s="2"/>
      <c r="C892" s="1"/>
    </row>
    <row r="893" spans="1:3" ht="12.75" customHeight="1" x14ac:dyDescent="0.2">
      <c r="A893" s="2"/>
      <c r="B893" s="2"/>
      <c r="C893" s="1"/>
    </row>
    <row r="894" spans="1:3" ht="12.75" customHeight="1" x14ac:dyDescent="0.2">
      <c r="A894" s="2"/>
      <c r="B894" s="2"/>
      <c r="C894" s="1"/>
    </row>
    <row r="895" spans="1:3" ht="12.75" customHeight="1" x14ac:dyDescent="0.2">
      <c r="A895" s="2"/>
      <c r="B895" s="2"/>
      <c r="C895" s="1"/>
    </row>
    <row r="896" spans="1:3" ht="12.75" customHeight="1" x14ac:dyDescent="0.2">
      <c r="A896" s="2"/>
      <c r="B896" s="2"/>
      <c r="C896" s="1"/>
    </row>
    <row r="897" spans="1:3" ht="12.75" customHeight="1" x14ac:dyDescent="0.2">
      <c r="A897" s="2"/>
      <c r="B897" s="2"/>
      <c r="C897" s="1"/>
    </row>
    <row r="898" spans="1:3" ht="12.75" customHeight="1" x14ac:dyDescent="0.2">
      <c r="A898" s="2"/>
      <c r="B898" s="2"/>
      <c r="C898" s="1"/>
    </row>
    <row r="899" spans="1:3" ht="12.75" customHeight="1" x14ac:dyDescent="0.2">
      <c r="A899" s="2"/>
      <c r="B899" s="2"/>
      <c r="C899" s="1"/>
    </row>
    <row r="900" spans="1:3" ht="12.75" customHeight="1" x14ac:dyDescent="0.2">
      <c r="A900" s="2"/>
      <c r="B900" s="2"/>
      <c r="C900" s="1"/>
    </row>
    <row r="901" spans="1:3" ht="12.75" customHeight="1" x14ac:dyDescent="0.2">
      <c r="A901" s="2"/>
      <c r="B901" s="2"/>
      <c r="C901" s="1"/>
    </row>
    <row r="902" spans="1:3" ht="12.75" customHeight="1" x14ac:dyDescent="0.2">
      <c r="A902" s="2"/>
      <c r="B902" s="2"/>
      <c r="C902" s="1"/>
    </row>
    <row r="903" spans="1:3" ht="12.75" customHeight="1" x14ac:dyDescent="0.2">
      <c r="A903" s="2"/>
      <c r="B903" s="2"/>
      <c r="C903" s="1"/>
    </row>
    <row r="904" spans="1:3" ht="12.75" customHeight="1" x14ac:dyDescent="0.2">
      <c r="A904" s="2"/>
      <c r="B904" s="2"/>
      <c r="C904" s="1"/>
    </row>
    <row r="905" spans="1:3" ht="12.75" customHeight="1" x14ac:dyDescent="0.2">
      <c r="A905" s="2"/>
      <c r="B905" s="2"/>
      <c r="C905" s="1"/>
    </row>
    <row r="906" spans="1:3" ht="12.75" customHeight="1" x14ac:dyDescent="0.2">
      <c r="A906" s="2"/>
      <c r="B906" s="2"/>
      <c r="C906" s="1"/>
    </row>
    <row r="907" spans="1:3" ht="12.75" customHeight="1" x14ac:dyDescent="0.2">
      <c r="A907" s="2"/>
      <c r="B907" s="2"/>
      <c r="C907" s="1"/>
    </row>
    <row r="908" spans="1:3" ht="12.75" customHeight="1" x14ac:dyDescent="0.2">
      <c r="A908" s="2"/>
      <c r="B908" s="2"/>
      <c r="C908" s="1"/>
    </row>
    <row r="909" spans="1:3" ht="12.75" customHeight="1" x14ac:dyDescent="0.2">
      <c r="A909" s="2"/>
      <c r="B909" s="2"/>
      <c r="C909" s="1"/>
    </row>
    <row r="910" spans="1:3" ht="12.75" customHeight="1" x14ac:dyDescent="0.2">
      <c r="A910" s="2"/>
      <c r="B910" s="2"/>
      <c r="C910" s="1"/>
    </row>
    <row r="911" spans="1:3" ht="12.75" customHeight="1" x14ac:dyDescent="0.2">
      <c r="A911" s="2"/>
      <c r="B911" s="2"/>
      <c r="C911" s="1"/>
    </row>
    <row r="912" spans="1:3" ht="12.75" customHeight="1" x14ac:dyDescent="0.2">
      <c r="A912" s="2"/>
      <c r="B912" s="2"/>
      <c r="C912" s="1"/>
    </row>
    <row r="913" spans="1:3" ht="12.75" customHeight="1" x14ac:dyDescent="0.2">
      <c r="A913" s="2"/>
      <c r="B913" s="2"/>
      <c r="C913" s="1"/>
    </row>
    <row r="914" spans="1:3" ht="12.75" customHeight="1" x14ac:dyDescent="0.2">
      <c r="A914" s="2"/>
      <c r="B914" s="2"/>
      <c r="C914" s="1"/>
    </row>
    <row r="915" spans="1:3" ht="12.75" customHeight="1" x14ac:dyDescent="0.2">
      <c r="A915" s="2"/>
      <c r="B915" s="2"/>
      <c r="C915" s="1"/>
    </row>
    <row r="916" spans="1:3" ht="12.75" customHeight="1" x14ac:dyDescent="0.2">
      <c r="A916" s="2"/>
      <c r="B916" s="2"/>
      <c r="C916" s="1"/>
    </row>
    <row r="917" spans="1:3" ht="12.75" customHeight="1" x14ac:dyDescent="0.2">
      <c r="A917" s="2"/>
      <c r="B917" s="2"/>
      <c r="C917" s="1"/>
    </row>
    <row r="918" spans="1:3" ht="12.75" customHeight="1" x14ac:dyDescent="0.2">
      <c r="A918" s="2"/>
      <c r="B918" s="2"/>
      <c r="C918" s="1"/>
    </row>
    <row r="919" spans="1:3" ht="12.75" customHeight="1" x14ac:dyDescent="0.2">
      <c r="A919" s="2"/>
      <c r="B919" s="2"/>
      <c r="C919" s="1"/>
    </row>
    <row r="920" spans="1:3" ht="12.75" customHeight="1" x14ac:dyDescent="0.2">
      <c r="A920" s="2"/>
      <c r="B920" s="2"/>
      <c r="C920" s="1"/>
    </row>
    <row r="921" spans="1:3" ht="12.75" customHeight="1" x14ac:dyDescent="0.2">
      <c r="A921" s="2"/>
      <c r="B921" s="2"/>
      <c r="C921" s="1"/>
    </row>
    <row r="922" spans="1:3" ht="12.75" customHeight="1" x14ac:dyDescent="0.2">
      <c r="A922" s="2"/>
      <c r="B922" s="2"/>
      <c r="C922" s="1"/>
    </row>
    <row r="923" spans="1:3" ht="12.75" customHeight="1" x14ac:dyDescent="0.2">
      <c r="A923" s="2"/>
      <c r="B923" s="2"/>
      <c r="C923" s="1"/>
    </row>
    <row r="924" spans="1:3" ht="12.75" customHeight="1" x14ac:dyDescent="0.2">
      <c r="A924" s="2"/>
      <c r="B924" s="2"/>
      <c r="C924" s="1"/>
    </row>
    <row r="925" spans="1:3" ht="12.75" customHeight="1" x14ac:dyDescent="0.2">
      <c r="A925" s="2"/>
      <c r="B925" s="2"/>
      <c r="C925" s="1"/>
    </row>
    <row r="926" spans="1:3" ht="12.75" customHeight="1" x14ac:dyDescent="0.2">
      <c r="A926" s="2"/>
      <c r="B926" s="2"/>
      <c r="C926" s="1"/>
    </row>
    <row r="927" spans="1:3" ht="12.75" customHeight="1" x14ac:dyDescent="0.2">
      <c r="A927" s="2"/>
      <c r="B927" s="2"/>
      <c r="C927" s="1"/>
    </row>
    <row r="928" spans="1:3" ht="12.75" customHeight="1" x14ac:dyDescent="0.2">
      <c r="A928" s="2"/>
      <c r="B928" s="2"/>
      <c r="C928" s="1"/>
    </row>
    <row r="929" spans="1:3" ht="12.75" customHeight="1" x14ac:dyDescent="0.2">
      <c r="A929" s="2"/>
      <c r="B929" s="2"/>
      <c r="C929" s="1"/>
    </row>
    <row r="930" spans="1:3" ht="12.75" customHeight="1" x14ac:dyDescent="0.2">
      <c r="A930" s="2"/>
      <c r="B930" s="2"/>
      <c r="C930" s="1"/>
    </row>
    <row r="931" spans="1:3" ht="12.75" customHeight="1" x14ac:dyDescent="0.2">
      <c r="A931" s="2"/>
      <c r="B931" s="2"/>
      <c r="C931" s="1"/>
    </row>
    <row r="932" spans="1:3" ht="12.75" customHeight="1" x14ac:dyDescent="0.2">
      <c r="A932" s="2"/>
      <c r="B932" s="2"/>
      <c r="C932" s="1"/>
    </row>
    <row r="933" spans="1:3" ht="12.75" customHeight="1" x14ac:dyDescent="0.2">
      <c r="A933" s="2"/>
      <c r="B933" s="2"/>
      <c r="C933" s="1"/>
    </row>
    <row r="934" spans="1:3" ht="12.75" customHeight="1" x14ac:dyDescent="0.2">
      <c r="A934" s="2"/>
      <c r="B934" s="2"/>
      <c r="C934" s="1"/>
    </row>
    <row r="935" spans="1:3" ht="12.75" customHeight="1" x14ac:dyDescent="0.2">
      <c r="A935" s="2"/>
      <c r="B935" s="2"/>
      <c r="C935" s="1"/>
    </row>
    <row r="936" spans="1:3" ht="12.75" customHeight="1" x14ac:dyDescent="0.2">
      <c r="A936" s="2"/>
      <c r="B936" s="2"/>
      <c r="C936" s="1"/>
    </row>
    <row r="937" spans="1:3" ht="12.75" customHeight="1" x14ac:dyDescent="0.2">
      <c r="A937" s="2"/>
      <c r="B937" s="2"/>
      <c r="C937" s="1"/>
    </row>
    <row r="938" spans="1:3" ht="12.75" customHeight="1" x14ac:dyDescent="0.2">
      <c r="A938" s="2"/>
      <c r="B938" s="2"/>
      <c r="C938" s="1"/>
    </row>
    <row r="939" spans="1:3" ht="12.75" customHeight="1" x14ac:dyDescent="0.2">
      <c r="A939" s="2"/>
      <c r="B939" s="2"/>
      <c r="C939" s="1"/>
    </row>
    <row r="940" spans="1:3" ht="12.75" customHeight="1" x14ac:dyDescent="0.2">
      <c r="A940" s="2"/>
      <c r="B940" s="2"/>
      <c r="C940" s="1"/>
    </row>
    <row r="941" spans="1:3" ht="12.75" customHeight="1" x14ac:dyDescent="0.2">
      <c r="A941" s="2"/>
      <c r="B941" s="2"/>
      <c r="C941" s="1"/>
    </row>
    <row r="942" spans="1:3" ht="12.75" customHeight="1" x14ac:dyDescent="0.2">
      <c r="A942" s="2"/>
      <c r="B942" s="2"/>
      <c r="C942" s="1"/>
    </row>
    <row r="943" spans="1:3" ht="12.75" customHeight="1" x14ac:dyDescent="0.2">
      <c r="A943" s="2"/>
      <c r="B943" s="2"/>
      <c r="C943" s="1"/>
    </row>
    <row r="944" spans="1:3" ht="12.75" customHeight="1" x14ac:dyDescent="0.2">
      <c r="A944" s="2"/>
      <c r="B944" s="2"/>
      <c r="C944" s="1"/>
    </row>
    <row r="945" spans="1:3" ht="12.75" customHeight="1" x14ac:dyDescent="0.2">
      <c r="A945" s="2"/>
      <c r="B945" s="2"/>
      <c r="C945" s="1"/>
    </row>
    <row r="946" spans="1:3" ht="12.75" customHeight="1" x14ac:dyDescent="0.2">
      <c r="A946" s="2"/>
      <c r="B946" s="2"/>
      <c r="C946" s="1"/>
    </row>
    <row r="947" spans="1:3" ht="12.75" customHeight="1" x14ac:dyDescent="0.2">
      <c r="A947" s="2"/>
      <c r="B947" s="2"/>
      <c r="C947" s="1"/>
    </row>
    <row r="948" spans="1:3" ht="12.75" customHeight="1" x14ac:dyDescent="0.2">
      <c r="A948" s="2"/>
      <c r="B948" s="2"/>
      <c r="C948" s="1"/>
    </row>
    <row r="949" spans="1:3" ht="12.75" customHeight="1" x14ac:dyDescent="0.2">
      <c r="A949" s="2"/>
      <c r="B949" s="2"/>
      <c r="C949" s="1"/>
    </row>
    <row r="950" spans="1:3" ht="12.75" customHeight="1" x14ac:dyDescent="0.2">
      <c r="A950" s="2"/>
      <c r="B950" s="2"/>
      <c r="C950" s="1"/>
    </row>
    <row r="951" spans="1:3" ht="12.75" customHeight="1" x14ac:dyDescent="0.2">
      <c r="A951" s="2"/>
      <c r="B951" s="2"/>
      <c r="C951" s="1"/>
    </row>
    <row r="952" spans="1:3" ht="12.75" customHeight="1" x14ac:dyDescent="0.2">
      <c r="A952" s="2"/>
      <c r="B952" s="2"/>
      <c r="C952" s="1"/>
    </row>
    <row r="953" spans="1:3" ht="12.75" customHeight="1" x14ac:dyDescent="0.2">
      <c r="A953" s="2"/>
      <c r="B953" s="2"/>
      <c r="C953" s="1"/>
    </row>
    <row r="954" spans="1:3" ht="12.75" customHeight="1" x14ac:dyDescent="0.2">
      <c r="A954" s="2"/>
      <c r="B954" s="2"/>
      <c r="C954" s="1"/>
    </row>
    <row r="955" spans="1:3" ht="12.75" customHeight="1" x14ac:dyDescent="0.2">
      <c r="A955" s="2"/>
      <c r="B955" s="2"/>
      <c r="C955" s="1"/>
    </row>
    <row r="956" spans="1:3" ht="12.75" customHeight="1" x14ac:dyDescent="0.2">
      <c r="A956" s="2"/>
      <c r="B956" s="2"/>
      <c r="C956" s="1"/>
    </row>
    <row r="957" spans="1:3" ht="12.75" customHeight="1" x14ac:dyDescent="0.2">
      <c r="A957" s="2"/>
      <c r="B957" s="2"/>
      <c r="C957" s="1"/>
    </row>
    <row r="958" spans="1:3" ht="12.75" customHeight="1" x14ac:dyDescent="0.2">
      <c r="A958" s="2"/>
      <c r="B958" s="2"/>
      <c r="C958" s="1"/>
    </row>
    <row r="959" spans="1:3" ht="12.75" customHeight="1" x14ac:dyDescent="0.2">
      <c r="A959" s="2"/>
      <c r="B959" s="2"/>
      <c r="C959" s="1"/>
    </row>
    <row r="960" spans="1:3" ht="12.75" customHeight="1" x14ac:dyDescent="0.2">
      <c r="A960" s="2"/>
      <c r="B960" s="2"/>
      <c r="C960" s="1"/>
    </row>
    <row r="961" spans="1:3" ht="12.75" customHeight="1" x14ac:dyDescent="0.2">
      <c r="A961" s="2"/>
      <c r="B961" s="2"/>
      <c r="C961" s="1"/>
    </row>
    <row r="962" spans="1:3" ht="12.75" customHeight="1" x14ac:dyDescent="0.2">
      <c r="A962" s="2"/>
      <c r="B962" s="2"/>
      <c r="C962" s="1"/>
    </row>
    <row r="963" spans="1:3" ht="12.75" customHeight="1" x14ac:dyDescent="0.2">
      <c r="A963" s="2"/>
      <c r="B963" s="2"/>
      <c r="C963" s="1"/>
    </row>
    <row r="964" spans="1:3" ht="12.75" customHeight="1" x14ac:dyDescent="0.2">
      <c r="A964" s="2"/>
      <c r="B964" s="2"/>
      <c r="C964" s="1"/>
    </row>
    <row r="965" spans="1:3" ht="12.75" customHeight="1" x14ac:dyDescent="0.2">
      <c r="A965" s="2"/>
      <c r="B965" s="2"/>
      <c r="C965" s="1"/>
    </row>
    <row r="966" spans="1:3" ht="12.75" customHeight="1" x14ac:dyDescent="0.2">
      <c r="A966" s="2"/>
      <c r="B966" s="2"/>
      <c r="C966" s="1"/>
    </row>
    <row r="967" spans="1:3" ht="12.75" customHeight="1" x14ac:dyDescent="0.2">
      <c r="A967" s="2"/>
      <c r="B967" s="2"/>
      <c r="C967" s="1"/>
    </row>
    <row r="968" spans="1:3" ht="12.75" customHeight="1" x14ac:dyDescent="0.2">
      <c r="A968" s="2"/>
      <c r="B968" s="2"/>
      <c r="C968" s="1"/>
    </row>
    <row r="969" spans="1:3" ht="12.75" customHeight="1" x14ac:dyDescent="0.2">
      <c r="A969" s="2"/>
      <c r="B969" s="2"/>
      <c r="C969" s="1"/>
    </row>
    <row r="970" spans="1:3" ht="12.75" customHeight="1" x14ac:dyDescent="0.2">
      <c r="A970" s="2"/>
      <c r="B970" s="2"/>
      <c r="C970" s="1"/>
    </row>
    <row r="971" spans="1:3" ht="12.75" customHeight="1" x14ac:dyDescent="0.2">
      <c r="A971" s="2"/>
      <c r="B971" s="2"/>
      <c r="C971" s="1"/>
    </row>
    <row r="972" spans="1:3" ht="12.75" customHeight="1" x14ac:dyDescent="0.2">
      <c r="A972" s="2"/>
      <c r="B972" s="2"/>
      <c r="C972" s="1"/>
    </row>
    <row r="973" spans="1:3" ht="12.75" customHeight="1" x14ac:dyDescent="0.2">
      <c r="A973" s="2"/>
      <c r="B973" s="2"/>
      <c r="C973" s="1"/>
    </row>
    <row r="974" spans="1:3" ht="12.75" customHeight="1" x14ac:dyDescent="0.2">
      <c r="A974" s="2"/>
      <c r="B974" s="2"/>
      <c r="C974" s="1"/>
    </row>
    <row r="975" spans="1:3" ht="12.75" customHeight="1" x14ac:dyDescent="0.2">
      <c r="A975" s="2"/>
      <c r="B975" s="2"/>
      <c r="C975" s="1"/>
    </row>
    <row r="976" spans="1:3" ht="12.75" customHeight="1" x14ac:dyDescent="0.2">
      <c r="A976" s="2"/>
      <c r="B976" s="2"/>
      <c r="C976" s="1"/>
    </row>
    <row r="977" spans="1:3" ht="12.75" customHeight="1" x14ac:dyDescent="0.2">
      <c r="A977" s="2"/>
      <c r="B977" s="2"/>
      <c r="C977" s="1"/>
    </row>
    <row r="978" spans="1:3" ht="12.75" customHeight="1" x14ac:dyDescent="0.2">
      <c r="A978" s="2"/>
      <c r="B978" s="2"/>
      <c r="C978" s="1"/>
    </row>
    <row r="979" spans="1:3" ht="12.75" customHeight="1" x14ac:dyDescent="0.2">
      <c r="A979" s="2"/>
      <c r="B979" s="2"/>
      <c r="C979" s="1"/>
    </row>
    <row r="980" spans="1:3" ht="12.75" customHeight="1" x14ac:dyDescent="0.2">
      <c r="A980" s="2"/>
      <c r="B980" s="2"/>
      <c r="C980" s="1"/>
    </row>
    <row r="981" spans="1:3" ht="12.75" customHeight="1" x14ac:dyDescent="0.2">
      <c r="A981" s="2"/>
      <c r="B981" s="2"/>
      <c r="C981" s="1"/>
    </row>
    <row r="982" spans="1:3" ht="12.75" customHeight="1" x14ac:dyDescent="0.2">
      <c r="A982" s="2"/>
      <c r="B982" s="2"/>
      <c r="C982" s="1"/>
    </row>
    <row r="983" spans="1:3" ht="12.75" customHeight="1" x14ac:dyDescent="0.2">
      <c r="A983" s="2"/>
      <c r="B983" s="2"/>
      <c r="C983" s="1"/>
    </row>
    <row r="984" spans="1:3" ht="12.75" customHeight="1" x14ac:dyDescent="0.2">
      <c r="A984" s="2"/>
      <c r="B984" s="2"/>
      <c r="C984" s="1"/>
    </row>
    <row r="985" spans="1:3" ht="12.75" customHeight="1" x14ac:dyDescent="0.2">
      <c r="A985" s="2"/>
      <c r="B985" s="2"/>
      <c r="C985" s="1"/>
    </row>
    <row r="986" spans="1:3" ht="12.75" customHeight="1" x14ac:dyDescent="0.2">
      <c r="A986" s="2"/>
      <c r="B986" s="2"/>
      <c r="C986" s="1"/>
    </row>
    <row r="987" spans="1:3" ht="12.75" customHeight="1" x14ac:dyDescent="0.2">
      <c r="A987" s="2"/>
      <c r="B987" s="2"/>
      <c r="C987" s="1"/>
    </row>
    <row r="988" spans="1:3" ht="12.75" customHeight="1" x14ac:dyDescent="0.2">
      <c r="A988" s="2"/>
      <c r="B988" s="2"/>
      <c r="C988" s="1"/>
    </row>
    <row r="989" spans="1:3" ht="12.75" customHeight="1" x14ac:dyDescent="0.2">
      <c r="A989" s="2"/>
      <c r="B989" s="2"/>
      <c r="C989" s="1"/>
    </row>
    <row r="990" spans="1:3" ht="12.75" customHeight="1" x14ac:dyDescent="0.2">
      <c r="A990" s="2"/>
      <c r="B990" s="2"/>
      <c r="C990" s="1"/>
    </row>
    <row r="991" spans="1:3" ht="12.75" customHeight="1" x14ac:dyDescent="0.2">
      <c r="A991" s="2"/>
      <c r="B991" s="2"/>
      <c r="C991" s="1"/>
    </row>
    <row r="992" spans="1:3" ht="12.75" customHeight="1" x14ac:dyDescent="0.2">
      <c r="A992" s="2"/>
      <c r="B992" s="2"/>
      <c r="C992" s="1"/>
    </row>
    <row r="993" spans="1:3" ht="12.75" customHeight="1" x14ac:dyDescent="0.2">
      <c r="A993" s="2"/>
      <c r="B993" s="2"/>
      <c r="C993" s="1"/>
    </row>
    <row r="994" spans="1:3" ht="12.75" customHeight="1" x14ac:dyDescent="0.2">
      <c r="A994" s="2"/>
      <c r="B994" s="2"/>
      <c r="C994" s="1"/>
    </row>
    <row r="995" spans="1:3" ht="12.75" customHeight="1" x14ac:dyDescent="0.2">
      <c r="A995" s="2"/>
      <c r="B995" s="2"/>
      <c r="C995" s="1"/>
    </row>
    <row r="996" spans="1:3" ht="12.75" customHeight="1" x14ac:dyDescent="0.2">
      <c r="A996" s="2"/>
      <c r="B996" s="2"/>
      <c r="C996" s="1"/>
    </row>
    <row r="997" spans="1:3" ht="12.75" customHeight="1" x14ac:dyDescent="0.2">
      <c r="A997" s="2"/>
      <c r="B997" s="2"/>
      <c r="C997" s="1"/>
    </row>
    <row r="998" spans="1:3" ht="12.75" customHeight="1" x14ac:dyDescent="0.2">
      <c r="A998" s="2"/>
      <c r="B998" s="2"/>
      <c r="C998" s="1"/>
    </row>
    <row r="999" spans="1:3" ht="12.75" customHeight="1" x14ac:dyDescent="0.2">
      <c r="A999" s="2"/>
      <c r="B999" s="2"/>
      <c r="C999" s="1"/>
    </row>
    <row r="1000" spans="1:3" ht="12.75" customHeight="1" x14ac:dyDescent="0.2">
      <c r="A1000" s="2"/>
      <c r="B1000" s="2"/>
      <c r="C1000" s="1"/>
    </row>
    <row r="1001" spans="1:3" ht="12.75" customHeight="1" x14ac:dyDescent="0.2">
      <c r="A1001" s="2"/>
      <c r="B1001" s="2"/>
      <c r="C1001" s="1"/>
    </row>
    <row r="1002" spans="1:3" ht="12.75" customHeight="1" x14ac:dyDescent="0.2">
      <c r="A1002" s="2"/>
      <c r="B1002" s="2"/>
      <c r="C1002" s="1"/>
    </row>
    <row r="1003" spans="1:3" ht="12.75" customHeight="1" x14ac:dyDescent="0.2">
      <c r="A1003" s="2"/>
      <c r="B1003" s="2"/>
      <c r="C1003" s="1"/>
    </row>
    <row r="1004" spans="1:3" ht="12.75" customHeight="1" x14ac:dyDescent="0.2">
      <c r="A1004" s="2"/>
      <c r="B1004" s="2"/>
      <c r="C1004" s="1"/>
    </row>
    <row r="1005" spans="1:3" ht="12.75" customHeight="1" x14ac:dyDescent="0.2">
      <c r="A1005" s="2"/>
      <c r="B1005" s="2"/>
      <c r="C1005" s="1"/>
    </row>
    <row r="1006" spans="1:3" ht="12.75" customHeight="1" x14ac:dyDescent="0.2">
      <c r="A1006" s="2"/>
      <c r="B1006" s="2"/>
      <c r="C1006" s="1"/>
    </row>
    <row r="1007" spans="1:3" ht="12.75" customHeight="1" x14ac:dyDescent="0.2">
      <c r="A1007" s="2"/>
      <c r="B1007" s="2"/>
      <c r="C1007" s="1"/>
    </row>
    <row r="1008" spans="1:3" ht="12.75" customHeight="1" x14ac:dyDescent="0.2">
      <c r="A1008" s="2"/>
      <c r="B1008" s="2"/>
      <c r="C1008" s="1"/>
    </row>
    <row r="1009" spans="1:3" ht="12.75" customHeight="1" x14ac:dyDescent="0.2">
      <c r="A1009" s="2"/>
      <c r="B1009" s="2"/>
      <c r="C1009" s="1"/>
    </row>
    <row r="1010" spans="1:3" ht="12.75" customHeight="1" x14ac:dyDescent="0.2">
      <c r="A1010" s="2"/>
      <c r="B1010" s="2"/>
      <c r="C1010" s="1"/>
    </row>
    <row r="1011" spans="1:3" ht="12.75" customHeight="1" x14ac:dyDescent="0.2">
      <c r="A1011" s="2"/>
      <c r="B1011" s="2"/>
      <c r="C1011" s="1"/>
    </row>
    <row r="1012" spans="1:3" ht="12.75" customHeight="1" x14ac:dyDescent="0.2">
      <c r="A1012" s="2"/>
      <c r="B1012" s="2"/>
      <c r="C1012" s="1"/>
    </row>
    <row r="1013" spans="1:3" ht="12.75" customHeight="1" x14ac:dyDescent="0.2">
      <c r="A1013" s="2"/>
      <c r="B1013" s="2"/>
      <c r="C1013" s="1"/>
    </row>
    <row r="1014" spans="1:3" ht="12.75" customHeight="1" x14ac:dyDescent="0.2">
      <c r="A1014" s="2"/>
      <c r="B1014" s="2"/>
      <c r="C1014" s="1"/>
    </row>
    <row r="1015" spans="1:3" ht="12.75" customHeight="1" x14ac:dyDescent="0.2">
      <c r="A1015" s="2"/>
      <c r="B1015" s="2"/>
      <c r="C1015" s="1"/>
    </row>
    <row r="1016" spans="1:3" ht="12.75" customHeight="1" x14ac:dyDescent="0.2">
      <c r="A1016" s="2"/>
      <c r="B1016" s="2"/>
      <c r="C1016" s="1"/>
    </row>
    <row r="1017" spans="1:3" ht="12.75" customHeight="1" x14ac:dyDescent="0.2">
      <c r="A1017" s="2"/>
      <c r="B1017" s="2"/>
      <c r="C1017" s="1"/>
    </row>
    <row r="1018" spans="1:3" ht="12.75" customHeight="1" x14ac:dyDescent="0.2">
      <c r="A1018" s="2"/>
      <c r="B1018" s="2"/>
      <c r="C1018" s="1"/>
    </row>
    <row r="1019" spans="1:3" ht="12.75" customHeight="1" x14ac:dyDescent="0.2">
      <c r="A1019" s="2"/>
      <c r="B1019" s="2"/>
      <c r="C1019" s="1"/>
    </row>
    <row r="1020" spans="1:3" ht="12.75" customHeight="1" x14ac:dyDescent="0.2">
      <c r="A1020" s="2"/>
      <c r="B1020" s="2"/>
      <c r="C1020" s="1"/>
    </row>
    <row r="1021" spans="1:3" ht="12.75" customHeight="1" x14ac:dyDescent="0.2">
      <c r="A1021" s="2"/>
      <c r="B1021" s="2"/>
      <c r="C1021" s="1"/>
    </row>
    <row r="1022" spans="1:3" ht="12.75" customHeight="1" x14ac:dyDescent="0.2">
      <c r="A1022" s="2"/>
      <c r="B1022" s="2"/>
      <c r="C1022" s="1"/>
    </row>
    <row r="1023" spans="1:3" ht="12.75" customHeight="1" x14ac:dyDescent="0.2">
      <c r="A1023" s="2"/>
      <c r="B1023" s="2"/>
      <c r="C1023" s="1"/>
    </row>
    <row r="1024" spans="1:3" ht="12.75" customHeight="1" x14ac:dyDescent="0.2">
      <c r="A1024" s="2"/>
      <c r="B1024" s="2"/>
      <c r="C1024" s="1"/>
    </row>
    <row r="1025" spans="1:3" ht="12.75" customHeight="1" x14ac:dyDescent="0.2">
      <c r="A1025" s="2"/>
      <c r="B1025" s="2"/>
      <c r="C1025" s="1"/>
    </row>
    <row r="1026" spans="1:3" ht="12.75" customHeight="1" x14ac:dyDescent="0.2">
      <c r="A1026" s="2"/>
      <c r="B1026" s="2"/>
      <c r="C1026" s="1"/>
    </row>
    <row r="1027" spans="1:3" ht="12.75" customHeight="1" x14ac:dyDescent="0.2">
      <c r="A1027" s="2"/>
      <c r="B1027" s="2"/>
      <c r="C1027" s="1"/>
    </row>
    <row r="1028" spans="1:3" ht="12.75" customHeight="1" x14ac:dyDescent="0.2">
      <c r="A1028" s="2"/>
      <c r="B1028" s="2"/>
      <c r="C1028" s="1"/>
    </row>
    <row r="1029" spans="1:3" ht="12.75" customHeight="1" x14ac:dyDescent="0.2">
      <c r="A1029" s="2"/>
      <c r="B1029" s="2"/>
      <c r="C1029" s="1"/>
    </row>
    <row r="1030" spans="1:3" ht="12.75" customHeight="1" x14ac:dyDescent="0.2">
      <c r="A1030" s="2"/>
      <c r="B1030" s="2"/>
      <c r="C1030" s="1"/>
    </row>
    <row r="1031" spans="1:3" ht="12.75" customHeight="1" x14ac:dyDescent="0.2">
      <c r="A1031" s="2"/>
      <c r="B1031" s="2"/>
      <c r="C1031" s="1"/>
    </row>
    <row r="1032" spans="1:3" ht="12.75" customHeight="1" x14ac:dyDescent="0.2">
      <c r="A1032" s="2"/>
      <c r="B1032" s="2"/>
      <c r="C1032" s="1"/>
    </row>
    <row r="1033" spans="1:3" ht="12.75" customHeight="1" x14ac:dyDescent="0.2">
      <c r="A1033" s="2"/>
      <c r="B1033" s="2"/>
      <c r="C1033" s="1"/>
    </row>
    <row r="1034" spans="1:3" ht="12.75" customHeight="1" x14ac:dyDescent="0.2">
      <c r="A1034" s="2"/>
      <c r="B1034" s="2"/>
      <c r="C1034" s="1"/>
    </row>
    <row r="1035" spans="1:3" ht="12.75" customHeight="1" x14ac:dyDescent="0.2">
      <c r="A1035" s="2"/>
      <c r="B1035" s="2"/>
      <c r="C1035" s="1"/>
    </row>
    <row r="1036" spans="1:3" ht="12.75" customHeight="1" x14ac:dyDescent="0.2">
      <c r="A1036" s="2"/>
      <c r="B1036" s="2"/>
      <c r="C1036" s="1"/>
    </row>
    <row r="1037" spans="1:3" ht="12.75" customHeight="1" x14ac:dyDescent="0.2">
      <c r="A1037" s="2"/>
      <c r="B1037" s="2"/>
      <c r="C1037" s="1"/>
    </row>
    <row r="1038" spans="1:3" ht="12.75" customHeight="1" x14ac:dyDescent="0.2">
      <c r="A1038" s="2"/>
      <c r="B1038" s="2"/>
      <c r="C1038" s="1"/>
    </row>
    <row r="1039" spans="1:3" ht="12.75" customHeight="1" x14ac:dyDescent="0.2">
      <c r="A1039" s="2"/>
      <c r="B1039" s="2"/>
      <c r="C1039" s="1"/>
    </row>
    <row r="1040" spans="1:3" ht="12.75" customHeight="1" x14ac:dyDescent="0.2">
      <c r="A1040" s="2"/>
      <c r="B1040" s="2"/>
      <c r="C1040" s="1"/>
    </row>
    <row r="1041" spans="1:3" ht="12.75" customHeight="1" x14ac:dyDescent="0.2">
      <c r="A1041" s="2"/>
      <c r="B1041" s="2"/>
      <c r="C1041" s="1"/>
    </row>
    <row r="1042" spans="1:3" ht="12.75" customHeight="1" x14ac:dyDescent="0.2">
      <c r="A1042" s="2"/>
      <c r="B1042" s="2"/>
      <c r="C1042" s="1"/>
    </row>
    <row r="1043" spans="1:3" ht="12.75" customHeight="1" x14ac:dyDescent="0.2">
      <c r="A1043" s="2"/>
      <c r="B1043" s="2"/>
      <c r="C1043" s="1"/>
    </row>
    <row r="1044" spans="1:3" ht="12.75" customHeight="1" x14ac:dyDescent="0.2">
      <c r="A1044" s="2"/>
      <c r="B1044" s="2"/>
      <c r="C1044" s="1"/>
    </row>
    <row r="1045" spans="1:3" ht="12.75" customHeight="1" x14ac:dyDescent="0.2">
      <c r="A1045" s="2"/>
      <c r="B1045" s="2"/>
      <c r="C1045" s="1"/>
    </row>
    <row r="1046" spans="1:3" ht="12.75" customHeight="1" x14ac:dyDescent="0.2">
      <c r="A1046" s="2"/>
      <c r="B1046" s="2"/>
      <c r="C1046" s="1"/>
    </row>
    <row r="1047" spans="1:3" ht="12.75" customHeight="1" x14ac:dyDescent="0.2">
      <c r="A1047" s="2"/>
      <c r="B1047" s="2"/>
      <c r="C1047" s="1"/>
    </row>
    <row r="1048" spans="1:3" ht="12.75" customHeight="1" x14ac:dyDescent="0.2">
      <c r="A1048" s="2"/>
      <c r="B1048" s="2"/>
      <c r="C1048" s="1"/>
    </row>
    <row r="1049" spans="1:3" ht="12.75" customHeight="1" x14ac:dyDescent="0.2">
      <c r="A1049" s="2"/>
      <c r="B1049" s="2"/>
      <c r="C1049" s="1"/>
    </row>
    <row r="1050" spans="1:3" ht="12.75" customHeight="1" x14ac:dyDescent="0.2">
      <c r="A1050" s="2"/>
      <c r="B1050" s="2"/>
      <c r="C1050" s="1"/>
    </row>
    <row r="1051" spans="1:3" ht="12.75" customHeight="1" x14ac:dyDescent="0.2">
      <c r="A1051" s="2"/>
      <c r="B1051" s="2"/>
      <c r="C1051" s="1"/>
    </row>
    <row r="1052" spans="1:3" ht="12.75" customHeight="1" x14ac:dyDescent="0.2">
      <c r="A1052" s="2"/>
      <c r="B1052" s="2"/>
      <c r="C1052" s="1"/>
    </row>
    <row r="1053" spans="1:3" ht="12.75" customHeight="1" x14ac:dyDescent="0.2">
      <c r="A1053" s="2"/>
      <c r="B1053" s="2"/>
      <c r="C1053" s="1"/>
    </row>
    <row r="1054" spans="1:3" ht="12.75" customHeight="1" x14ac:dyDescent="0.2">
      <c r="A1054" s="2"/>
      <c r="B1054" s="2"/>
      <c r="C1054" s="1"/>
    </row>
    <row r="1055" spans="1:3" ht="12.75" customHeight="1" x14ac:dyDescent="0.2">
      <c r="A1055" s="2"/>
      <c r="B1055" s="2"/>
      <c r="C1055" s="1"/>
    </row>
    <row r="1056" spans="1:3" ht="12.75" customHeight="1" x14ac:dyDescent="0.2">
      <c r="A1056" s="2"/>
      <c r="B1056" s="2"/>
      <c r="C1056" s="1"/>
    </row>
    <row r="1057" spans="1:3" ht="12.75" customHeight="1" x14ac:dyDescent="0.2">
      <c r="A1057" s="2"/>
      <c r="B1057" s="2"/>
      <c r="C1057" s="1"/>
    </row>
    <row r="1058" spans="1:3" ht="12.75" customHeight="1" x14ac:dyDescent="0.2">
      <c r="A1058" s="2"/>
      <c r="B1058" s="2"/>
      <c r="C1058" s="1"/>
    </row>
    <row r="1059" spans="1:3" ht="12.75" customHeight="1" x14ac:dyDescent="0.2">
      <c r="A1059" s="2"/>
      <c r="B1059" s="2"/>
      <c r="C1059" s="1"/>
    </row>
    <row r="1060" spans="1:3" ht="12.75" customHeight="1" x14ac:dyDescent="0.2">
      <c r="A1060" s="2"/>
      <c r="B1060" s="2"/>
      <c r="C1060" s="1"/>
    </row>
    <row r="1061" spans="1:3" ht="12.75" customHeight="1" x14ac:dyDescent="0.2">
      <c r="A1061" s="2"/>
      <c r="B1061" s="2"/>
      <c r="C1061" s="1"/>
    </row>
    <row r="1062" spans="1:3" ht="12.75" customHeight="1" x14ac:dyDescent="0.2">
      <c r="A1062" s="2"/>
      <c r="B1062" s="2"/>
      <c r="C1062" s="1"/>
    </row>
    <row r="1063" spans="1:3" ht="12.75" customHeight="1" x14ac:dyDescent="0.2">
      <c r="A1063" s="2"/>
      <c r="B1063" s="2"/>
      <c r="C1063" s="1"/>
    </row>
    <row r="1064" spans="1:3" ht="12.75" customHeight="1" x14ac:dyDescent="0.2">
      <c r="A1064" s="2"/>
      <c r="B1064" s="2"/>
      <c r="C1064" s="1"/>
    </row>
    <row r="1065" spans="1:3" ht="12.75" customHeight="1" x14ac:dyDescent="0.2">
      <c r="A1065" s="2"/>
      <c r="B1065" s="2"/>
      <c r="C1065" s="1"/>
    </row>
    <row r="1066" spans="1:3" ht="12.75" customHeight="1" x14ac:dyDescent="0.2">
      <c r="A1066" s="2"/>
      <c r="B1066" s="2"/>
      <c r="C1066" s="1"/>
    </row>
    <row r="1067" spans="1:3" ht="12.75" customHeight="1" x14ac:dyDescent="0.2">
      <c r="A1067" s="2"/>
      <c r="B1067" s="2"/>
      <c r="C1067" s="1"/>
    </row>
    <row r="1068" spans="1:3" ht="12.75" customHeight="1" x14ac:dyDescent="0.2">
      <c r="A1068" s="2"/>
      <c r="B1068" s="2"/>
      <c r="C1068" s="1"/>
    </row>
    <row r="1069" spans="1:3" ht="12.75" customHeight="1" x14ac:dyDescent="0.2">
      <c r="A1069" s="2"/>
      <c r="B1069" s="2"/>
      <c r="C1069" s="1"/>
    </row>
    <row r="1070" spans="1:3" ht="12.75" customHeight="1" x14ac:dyDescent="0.2">
      <c r="A1070" s="2"/>
      <c r="B1070" s="2"/>
      <c r="C1070" s="1"/>
    </row>
    <row r="1071" spans="1:3" ht="12.75" customHeight="1" x14ac:dyDescent="0.2">
      <c r="A1071" s="2"/>
      <c r="B1071" s="2"/>
      <c r="C1071" s="1"/>
    </row>
    <row r="1072" spans="1:3" ht="12.75" customHeight="1" x14ac:dyDescent="0.2">
      <c r="A1072" s="2"/>
      <c r="B1072" s="2"/>
      <c r="C1072" s="1"/>
    </row>
    <row r="1073" spans="1:3" ht="12.75" customHeight="1" x14ac:dyDescent="0.2">
      <c r="A1073" s="2"/>
      <c r="B1073" s="2"/>
      <c r="C1073" s="1"/>
    </row>
    <row r="1074" spans="1:3" ht="12.75" customHeight="1" x14ac:dyDescent="0.2">
      <c r="A1074" s="2"/>
      <c r="B1074" s="2"/>
      <c r="C1074" s="1"/>
    </row>
    <row r="1075" spans="1:3" ht="12.75" customHeight="1" x14ac:dyDescent="0.2">
      <c r="A1075" s="2"/>
      <c r="B1075" s="2"/>
      <c r="C1075" s="1"/>
    </row>
    <row r="1076" spans="1:3" ht="12.75" customHeight="1" x14ac:dyDescent="0.2">
      <c r="A1076" s="2"/>
      <c r="B1076" s="2"/>
      <c r="C1076" s="1"/>
    </row>
    <row r="1077" spans="1:3" ht="12.75" customHeight="1" x14ac:dyDescent="0.2">
      <c r="A1077" s="2"/>
      <c r="B1077" s="2"/>
      <c r="C1077" s="1"/>
    </row>
    <row r="1078" spans="1:3" ht="12.75" customHeight="1" x14ac:dyDescent="0.2">
      <c r="A1078" s="2"/>
      <c r="B1078" s="2"/>
      <c r="C1078" s="1"/>
    </row>
    <row r="1079" spans="1:3" ht="12.75" customHeight="1" x14ac:dyDescent="0.2">
      <c r="A1079" s="2"/>
      <c r="B1079" s="2"/>
      <c r="C1079" s="1"/>
    </row>
    <row r="1080" spans="1:3" ht="12.75" customHeight="1" x14ac:dyDescent="0.2">
      <c r="A1080" s="2"/>
      <c r="B1080" s="2"/>
      <c r="C1080" s="1"/>
    </row>
    <row r="1081" spans="1:3" ht="12.75" customHeight="1" x14ac:dyDescent="0.2">
      <c r="A1081" s="2"/>
      <c r="B1081" s="2"/>
      <c r="C1081" s="1"/>
    </row>
    <row r="1082" spans="1:3" ht="12.75" customHeight="1" x14ac:dyDescent="0.2">
      <c r="A1082" s="2"/>
      <c r="B1082" s="2"/>
      <c r="C1082" s="1"/>
    </row>
    <row r="1083" spans="1:3" ht="12.75" customHeight="1" x14ac:dyDescent="0.2">
      <c r="A1083" s="2"/>
      <c r="B1083" s="2"/>
      <c r="C1083" s="1"/>
    </row>
    <row r="1084" spans="1:3" ht="12.75" customHeight="1" x14ac:dyDescent="0.2">
      <c r="A1084" s="2"/>
      <c r="B1084" s="2"/>
      <c r="C1084" s="1"/>
    </row>
    <row r="1085" spans="1:3" ht="12.75" customHeight="1" x14ac:dyDescent="0.2">
      <c r="A1085" s="2"/>
      <c r="B1085" s="2"/>
      <c r="C1085" s="1"/>
    </row>
    <row r="1086" spans="1:3" ht="12.75" customHeight="1" x14ac:dyDescent="0.2">
      <c r="A1086" s="2"/>
      <c r="B1086" s="2"/>
      <c r="C1086" s="1"/>
    </row>
    <row r="1087" spans="1:3" ht="12.75" customHeight="1" x14ac:dyDescent="0.2">
      <c r="A1087" s="2"/>
      <c r="B1087" s="2"/>
      <c r="C1087" s="1"/>
    </row>
    <row r="1088" spans="1:3" ht="12.75" customHeight="1" x14ac:dyDescent="0.2">
      <c r="A1088" s="2"/>
      <c r="B1088" s="2"/>
      <c r="C1088" s="1"/>
    </row>
    <row r="1089" spans="1:3" ht="12.75" customHeight="1" x14ac:dyDescent="0.2">
      <c r="A1089" s="2"/>
      <c r="B1089" s="2"/>
      <c r="C1089" s="1"/>
    </row>
    <row r="1090" spans="1:3" ht="12.75" customHeight="1" x14ac:dyDescent="0.2">
      <c r="A1090" s="2"/>
      <c r="B1090" s="2"/>
      <c r="C1090" s="1"/>
    </row>
    <row r="1091" spans="1:3" ht="12.75" customHeight="1" x14ac:dyDescent="0.2">
      <c r="A1091" s="2"/>
      <c r="B1091" s="2"/>
      <c r="C1091" s="1"/>
    </row>
    <row r="1092" spans="1:3" ht="12.75" customHeight="1" x14ac:dyDescent="0.2">
      <c r="A1092" s="2"/>
      <c r="B1092" s="2"/>
      <c r="C1092" s="1"/>
    </row>
    <row r="1093" spans="1:3" ht="12.75" customHeight="1" x14ac:dyDescent="0.2">
      <c r="A1093" s="2"/>
      <c r="B1093" s="2"/>
      <c r="C1093" s="1"/>
    </row>
    <row r="1094" spans="1:3" ht="12.75" customHeight="1" x14ac:dyDescent="0.2">
      <c r="A1094" s="2"/>
      <c r="B1094" s="2"/>
      <c r="C1094" s="1"/>
    </row>
    <row r="1095" spans="1:3" ht="12.75" customHeight="1" x14ac:dyDescent="0.2">
      <c r="A1095" s="2"/>
      <c r="B1095" s="2"/>
      <c r="C1095" s="1"/>
    </row>
    <row r="1096" spans="1:3" ht="12.75" customHeight="1" x14ac:dyDescent="0.2">
      <c r="A1096" s="2"/>
      <c r="B1096" s="2"/>
      <c r="C1096" s="1"/>
    </row>
    <row r="1097" spans="1:3" ht="12.75" customHeight="1" x14ac:dyDescent="0.2">
      <c r="A1097" s="2"/>
      <c r="B1097" s="2"/>
      <c r="C1097" s="1"/>
    </row>
    <row r="1098" spans="1:3" ht="12.75" customHeight="1" x14ac:dyDescent="0.2">
      <c r="A1098" s="2"/>
      <c r="B1098" s="2"/>
      <c r="C1098" s="1"/>
    </row>
    <row r="1099" spans="1:3" ht="12.75" customHeight="1" x14ac:dyDescent="0.2">
      <c r="A1099" s="2"/>
      <c r="B1099" s="2"/>
      <c r="C1099" s="1"/>
    </row>
    <row r="1100" spans="1:3" ht="12.75" customHeight="1" x14ac:dyDescent="0.2">
      <c r="A1100" s="2"/>
      <c r="B1100" s="2"/>
      <c r="C1100" s="1"/>
    </row>
    <row r="1101" spans="1:3" ht="12.75" customHeight="1" x14ac:dyDescent="0.2">
      <c r="A1101" s="2"/>
      <c r="B1101" s="2"/>
      <c r="C1101" s="1"/>
    </row>
    <row r="1102" spans="1:3" ht="12.75" customHeight="1" x14ac:dyDescent="0.2">
      <c r="A1102" s="2"/>
      <c r="B1102" s="2"/>
      <c r="C1102" s="1"/>
    </row>
    <row r="1103" spans="1:3" ht="12.75" customHeight="1" x14ac:dyDescent="0.2">
      <c r="A1103" s="2"/>
      <c r="B1103" s="2"/>
      <c r="C1103" s="1"/>
    </row>
    <row r="1104" spans="1:3" ht="12.75" customHeight="1" x14ac:dyDescent="0.2">
      <c r="A1104" s="2"/>
      <c r="B1104" s="2"/>
      <c r="C1104" s="1"/>
    </row>
    <row r="1105" spans="1:3" ht="12.75" customHeight="1" x14ac:dyDescent="0.2">
      <c r="A1105" s="2"/>
      <c r="B1105" s="2"/>
      <c r="C1105" s="1"/>
    </row>
    <row r="1106" spans="1:3" ht="12.75" customHeight="1" x14ac:dyDescent="0.2">
      <c r="A1106" s="2"/>
      <c r="B1106" s="2"/>
      <c r="C1106" s="1"/>
    </row>
    <row r="1107" spans="1:3" ht="12.75" customHeight="1" x14ac:dyDescent="0.2">
      <c r="A1107" s="2"/>
      <c r="B1107" s="2"/>
      <c r="C1107" s="1"/>
    </row>
    <row r="1108" spans="1:3" ht="12.75" customHeight="1" x14ac:dyDescent="0.2">
      <c r="A1108" s="2"/>
      <c r="B1108" s="2"/>
      <c r="C1108" s="1"/>
    </row>
    <row r="1109" spans="1:3" ht="12.75" customHeight="1" x14ac:dyDescent="0.2">
      <c r="A1109" s="2"/>
      <c r="B1109" s="2"/>
      <c r="C1109" s="1"/>
    </row>
    <row r="1110" spans="1:3" ht="12.75" customHeight="1" x14ac:dyDescent="0.2">
      <c r="A1110" s="2"/>
      <c r="B1110" s="2"/>
      <c r="C1110" s="1"/>
    </row>
    <row r="1111" spans="1:3" ht="12.75" customHeight="1" x14ac:dyDescent="0.2">
      <c r="A1111" s="2"/>
      <c r="B1111" s="2"/>
      <c r="C1111" s="1"/>
    </row>
    <row r="1112" spans="1:3" ht="12.75" customHeight="1" x14ac:dyDescent="0.2">
      <c r="A1112" s="2"/>
      <c r="B1112" s="2"/>
      <c r="C1112" s="1"/>
    </row>
    <row r="1113" spans="1:3" ht="12.75" customHeight="1" x14ac:dyDescent="0.2">
      <c r="A1113" s="2"/>
      <c r="B1113" s="2"/>
      <c r="C1113" s="1"/>
    </row>
    <row r="1114" spans="1:3" ht="12.75" customHeight="1" x14ac:dyDescent="0.2">
      <c r="A1114" s="2"/>
      <c r="B1114" s="2"/>
      <c r="C1114" s="1"/>
    </row>
    <row r="1115" spans="1:3" ht="12.75" customHeight="1" x14ac:dyDescent="0.2">
      <c r="A1115" s="2"/>
      <c r="B1115" s="2"/>
      <c r="C1115" s="1"/>
    </row>
    <row r="1116" spans="1:3" ht="12.75" customHeight="1" x14ac:dyDescent="0.2">
      <c r="A1116" s="2"/>
      <c r="B1116" s="2"/>
      <c r="C1116" s="1"/>
    </row>
    <row r="1117" spans="1:3" ht="12.75" customHeight="1" x14ac:dyDescent="0.2">
      <c r="A1117" s="2"/>
      <c r="B1117" s="2"/>
      <c r="C1117" s="1"/>
    </row>
    <row r="1118" spans="1:3" ht="12.75" customHeight="1" x14ac:dyDescent="0.2">
      <c r="A1118" s="2"/>
      <c r="B1118" s="2"/>
      <c r="C1118" s="1"/>
    </row>
    <row r="1119" spans="1:3" ht="12.75" customHeight="1" x14ac:dyDescent="0.2">
      <c r="A1119" s="2"/>
      <c r="B1119" s="2"/>
      <c r="C1119" s="1"/>
    </row>
    <row r="1120" spans="1:3" ht="12.75" customHeight="1" x14ac:dyDescent="0.2">
      <c r="A1120" s="2"/>
      <c r="B1120" s="2"/>
      <c r="C1120" s="1"/>
    </row>
    <row r="1121" spans="1:3" ht="12.75" customHeight="1" x14ac:dyDescent="0.2">
      <c r="A1121" s="2"/>
      <c r="B1121" s="2"/>
      <c r="C1121" s="1"/>
    </row>
    <row r="1122" spans="1:3" ht="12.75" customHeight="1" x14ac:dyDescent="0.2">
      <c r="A1122" s="2"/>
      <c r="B1122" s="2"/>
      <c r="C1122" s="1"/>
    </row>
    <row r="1123" spans="1:3" ht="12.75" customHeight="1" x14ac:dyDescent="0.2">
      <c r="A1123" s="2"/>
      <c r="B1123" s="2"/>
      <c r="C1123" s="1"/>
    </row>
    <row r="1124" spans="1:3" ht="12.75" customHeight="1" x14ac:dyDescent="0.2">
      <c r="A1124" s="2"/>
      <c r="B1124" s="2"/>
      <c r="C1124" s="1"/>
    </row>
    <row r="1125" spans="1:3" ht="12.75" customHeight="1" x14ac:dyDescent="0.2">
      <c r="A1125" s="2"/>
      <c r="B1125" s="2"/>
      <c r="C1125" s="1"/>
    </row>
    <row r="1126" spans="1:3" ht="12.75" customHeight="1" x14ac:dyDescent="0.2">
      <c r="A1126" s="2"/>
      <c r="B1126" s="2"/>
      <c r="C1126" s="1"/>
    </row>
    <row r="1127" spans="1:3" ht="12.75" customHeight="1" x14ac:dyDescent="0.2">
      <c r="A1127" s="2"/>
      <c r="B1127" s="2"/>
      <c r="C1127" s="1"/>
    </row>
    <row r="1128" spans="1:3" ht="12.75" customHeight="1" x14ac:dyDescent="0.2">
      <c r="A1128" s="2"/>
      <c r="B1128" s="2"/>
      <c r="C1128" s="1"/>
    </row>
    <row r="1129" spans="1:3" ht="12.75" customHeight="1" x14ac:dyDescent="0.2">
      <c r="A1129" s="2"/>
      <c r="B1129" s="2"/>
      <c r="C1129" s="1"/>
    </row>
    <row r="1130" spans="1:3" ht="12.75" customHeight="1" x14ac:dyDescent="0.2">
      <c r="A1130" s="2"/>
      <c r="B1130" s="2"/>
      <c r="C1130" s="1"/>
    </row>
    <row r="1131" spans="1:3" ht="12.75" customHeight="1" x14ac:dyDescent="0.2">
      <c r="A1131" s="2"/>
      <c r="B1131" s="2"/>
      <c r="C1131" s="1"/>
    </row>
    <row r="1132" spans="1:3" ht="12.75" customHeight="1" x14ac:dyDescent="0.2">
      <c r="A1132" s="2"/>
      <c r="B1132" s="2"/>
      <c r="C1132" s="1"/>
    </row>
    <row r="1133" spans="1:3" ht="12.75" customHeight="1" x14ac:dyDescent="0.2">
      <c r="A1133" s="2"/>
      <c r="B1133" s="2"/>
      <c r="C1133" s="1"/>
    </row>
    <row r="1134" spans="1:3" ht="12.75" customHeight="1" x14ac:dyDescent="0.2">
      <c r="A1134" s="2"/>
      <c r="B1134" s="2"/>
      <c r="C1134" s="1"/>
    </row>
    <row r="1135" spans="1:3" ht="12.75" customHeight="1" x14ac:dyDescent="0.2">
      <c r="A1135" s="2"/>
      <c r="B1135" s="2"/>
      <c r="C1135" s="1"/>
    </row>
    <row r="1136" spans="1:3" ht="12.75" customHeight="1" x14ac:dyDescent="0.2">
      <c r="A1136" s="2"/>
      <c r="B1136" s="2"/>
      <c r="C1136" s="1"/>
    </row>
    <row r="1137" spans="1:3" ht="12.75" customHeight="1" x14ac:dyDescent="0.2">
      <c r="A1137" s="2"/>
      <c r="B1137" s="2"/>
      <c r="C1137" s="1"/>
    </row>
    <row r="1138" spans="1:3" ht="12.75" customHeight="1" x14ac:dyDescent="0.2">
      <c r="A1138" s="2"/>
      <c r="B1138" s="2"/>
      <c r="C1138" s="1"/>
    </row>
    <row r="1139" spans="1:3" ht="12.75" customHeight="1" x14ac:dyDescent="0.2">
      <c r="A1139" s="2"/>
      <c r="B1139" s="2"/>
      <c r="C1139" s="1"/>
    </row>
    <row r="1140" spans="1:3" ht="12.75" customHeight="1" x14ac:dyDescent="0.2">
      <c r="A1140" s="2"/>
      <c r="B1140" s="2"/>
      <c r="C1140" s="1"/>
    </row>
    <row r="1141" spans="1:3" ht="12.75" customHeight="1" x14ac:dyDescent="0.2">
      <c r="A1141" s="2"/>
      <c r="B1141" s="2"/>
      <c r="C1141" s="1"/>
    </row>
    <row r="1142" spans="1:3" ht="12.75" customHeight="1" x14ac:dyDescent="0.2">
      <c r="A1142" s="2"/>
      <c r="B1142" s="2"/>
      <c r="C1142" s="1"/>
    </row>
    <row r="1143" spans="1:3" ht="12.75" customHeight="1" x14ac:dyDescent="0.2">
      <c r="A1143" s="2"/>
      <c r="B1143" s="2"/>
      <c r="C1143" s="1"/>
    </row>
    <row r="1144" spans="1:3" ht="12.75" customHeight="1" x14ac:dyDescent="0.2">
      <c r="A1144" s="2"/>
      <c r="B1144" s="2"/>
      <c r="C1144" s="1"/>
    </row>
    <row r="1145" spans="1:3" ht="12.75" customHeight="1" x14ac:dyDescent="0.2">
      <c r="A1145" s="2"/>
      <c r="B1145" s="2"/>
      <c r="C1145" s="1"/>
    </row>
    <row r="1146" spans="1:3" ht="12.75" customHeight="1" x14ac:dyDescent="0.2">
      <c r="A1146" s="2"/>
      <c r="B1146" s="2"/>
      <c r="C1146" s="1"/>
    </row>
    <row r="1147" spans="1:3" ht="12.75" customHeight="1" x14ac:dyDescent="0.2">
      <c r="A1147" s="2"/>
      <c r="B1147" s="2"/>
      <c r="C1147" s="1"/>
    </row>
    <row r="1148" spans="1:3" ht="12.75" customHeight="1" x14ac:dyDescent="0.2">
      <c r="A1148" s="2"/>
      <c r="B1148" s="2"/>
      <c r="C1148" s="1"/>
    </row>
    <row r="1149" spans="1:3" ht="12.75" customHeight="1" x14ac:dyDescent="0.2">
      <c r="A1149" s="2"/>
      <c r="B1149" s="2"/>
      <c r="C1149" s="1"/>
    </row>
    <row r="1150" spans="1:3" ht="12.75" customHeight="1" x14ac:dyDescent="0.2">
      <c r="A1150" s="2"/>
      <c r="B1150" s="2"/>
      <c r="C1150" s="1"/>
    </row>
    <row r="1151" spans="1:3" ht="12.75" customHeight="1" x14ac:dyDescent="0.2">
      <c r="A1151" s="2"/>
      <c r="B1151" s="2"/>
      <c r="C1151" s="1"/>
    </row>
    <row r="1152" spans="1:3" ht="12.75" customHeight="1" x14ac:dyDescent="0.2">
      <c r="A1152" s="2"/>
      <c r="B1152" s="2"/>
      <c r="C1152" s="1"/>
    </row>
    <row r="1153" spans="1:3" ht="12.75" customHeight="1" x14ac:dyDescent="0.2">
      <c r="A1153" s="2"/>
      <c r="B1153" s="2"/>
      <c r="C1153" s="1"/>
    </row>
    <row r="1154" spans="1:3" ht="12.75" customHeight="1" x14ac:dyDescent="0.2">
      <c r="A1154" s="2"/>
      <c r="B1154" s="2"/>
      <c r="C1154" s="1"/>
    </row>
    <row r="1155" spans="1:3" ht="12.75" customHeight="1" x14ac:dyDescent="0.2">
      <c r="A1155" s="2"/>
      <c r="B1155" s="2"/>
      <c r="C1155" s="1"/>
    </row>
    <row r="1156" spans="1:3" ht="12.75" customHeight="1" x14ac:dyDescent="0.2">
      <c r="A1156" s="2"/>
      <c r="B1156" s="2"/>
      <c r="C1156" s="1"/>
    </row>
    <row r="1157" spans="1:3" ht="12.75" customHeight="1" x14ac:dyDescent="0.2">
      <c r="A1157" s="2"/>
      <c r="B1157" s="2"/>
      <c r="C1157" s="1"/>
    </row>
    <row r="1158" spans="1:3" ht="12.75" customHeight="1" x14ac:dyDescent="0.2">
      <c r="A1158" s="2"/>
      <c r="B1158" s="2"/>
      <c r="C1158" s="1"/>
    </row>
    <row r="1159" spans="1:3" ht="12.75" customHeight="1" x14ac:dyDescent="0.2">
      <c r="A1159" s="2"/>
      <c r="B1159" s="2"/>
      <c r="C1159" s="1"/>
    </row>
    <row r="1160" spans="1:3" ht="12.75" customHeight="1" x14ac:dyDescent="0.2">
      <c r="A1160" s="2"/>
      <c r="B1160" s="2"/>
      <c r="C1160" s="1"/>
    </row>
    <row r="1161" spans="1:3" ht="12.75" customHeight="1" x14ac:dyDescent="0.2">
      <c r="A1161" s="2"/>
      <c r="B1161" s="2"/>
      <c r="C1161" s="1"/>
    </row>
    <row r="1162" spans="1:3" ht="12.75" customHeight="1" x14ac:dyDescent="0.2">
      <c r="A1162" s="2"/>
      <c r="B1162" s="2"/>
      <c r="C1162" s="1"/>
    </row>
    <row r="1163" spans="1:3" ht="12.75" customHeight="1" x14ac:dyDescent="0.2">
      <c r="A1163" s="2"/>
      <c r="B1163" s="2"/>
      <c r="C1163" s="1"/>
    </row>
    <row r="1164" spans="1:3" ht="12.75" customHeight="1" x14ac:dyDescent="0.2">
      <c r="A1164" s="2"/>
      <c r="B1164" s="2"/>
      <c r="C1164" s="1"/>
    </row>
    <row r="1165" spans="1:3" ht="12.75" customHeight="1" x14ac:dyDescent="0.2">
      <c r="A1165" s="2"/>
      <c r="B1165" s="2"/>
      <c r="C1165" s="1"/>
    </row>
    <row r="1166" spans="1:3" ht="12.75" customHeight="1" x14ac:dyDescent="0.2">
      <c r="A1166" s="2"/>
      <c r="B1166" s="2"/>
      <c r="C1166" s="1"/>
    </row>
    <row r="1167" spans="1:3" ht="12.75" customHeight="1" x14ac:dyDescent="0.2">
      <c r="A1167" s="2"/>
      <c r="B1167" s="2"/>
      <c r="C1167" s="1"/>
    </row>
    <row r="1168" spans="1:3" ht="12.75" customHeight="1" x14ac:dyDescent="0.2">
      <c r="A1168" s="2"/>
      <c r="B1168" s="2"/>
      <c r="C1168" s="1"/>
    </row>
    <row r="1169" spans="1:3" ht="12.75" customHeight="1" x14ac:dyDescent="0.2">
      <c r="A1169" s="2"/>
      <c r="B1169" s="2"/>
      <c r="C1169" s="1"/>
    </row>
    <row r="1170" spans="1:3" ht="12.75" customHeight="1" x14ac:dyDescent="0.2">
      <c r="A1170" s="2"/>
      <c r="B1170" s="2"/>
      <c r="C1170" s="1"/>
    </row>
    <row r="1171" spans="1:3" ht="12.75" customHeight="1" x14ac:dyDescent="0.2">
      <c r="A1171" s="2"/>
      <c r="B1171" s="2"/>
      <c r="C1171" s="1"/>
    </row>
    <row r="1172" spans="1:3" ht="12.75" customHeight="1" x14ac:dyDescent="0.2">
      <c r="A1172" s="2"/>
      <c r="B1172" s="2"/>
      <c r="C1172" s="1"/>
    </row>
    <row r="1173" spans="1:3" ht="12.75" customHeight="1" x14ac:dyDescent="0.2">
      <c r="A1173" s="2"/>
      <c r="B1173" s="2"/>
      <c r="C1173" s="1"/>
    </row>
    <row r="1174" spans="1:3" ht="12.75" customHeight="1" x14ac:dyDescent="0.2">
      <c r="A1174" s="2"/>
      <c r="B1174" s="2"/>
      <c r="C1174" s="1"/>
    </row>
    <row r="1175" spans="1:3" ht="12.75" customHeight="1" x14ac:dyDescent="0.2">
      <c r="A1175" s="2"/>
      <c r="B1175" s="2"/>
      <c r="C1175" s="1"/>
    </row>
    <row r="1176" spans="1:3" ht="12.75" customHeight="1" x14ac:dyDescent="0.2">
      <c r="A1176" s="2"/>
      <c r="B1176" s="2"/>
      <c r="C1176" s="1"/>
    </row>
    <row r="1177" spans="1:3" ht="12.75" customHeight="1" x14ac:dyDescent="0.2">
      <c r="A1177" s="2"/>
      <c r="B1177" s="2"/>
      <c r="C1177" s="1"/>
    </row>
    <row r="1178" spans="1:3" ht="12.75" customHeight="1" x14ac:dyDescent="0.2">
      <c r="A1178" s="2"/>
      <c r="B1178" s="2"/>
      <c r="C1178" s="1"/>
    </row>
    <row r="1179" spans="1:3" ht="12.75" customHeight="1" x14ac:dyDescent="0.2">
      <c r="A1179" s="2"/>
      <c r="B1179" s="2"/>
      <c r="C1179" s="1"/>
    </row>
    <row r="1180" spans="1:3" ht="12.75" customHeight="1" x14ac:dyDescent="0.2">
      <c r="A1180" s="2"/>
      <c r="B1180" s="2"/>
      <c r="C1180" s="1"/>
    </row>
    <row r="1181" spans="1:3" ht="12.75" customHeight="1" x14ac:dyDescent="0.2">
      <c r="A1181" s="2"/>
      <c r="B1181" s="2"/>
      <c r="C1181" s="1"/>
    </row>
    <row r="1182" spans="1:3" ht="12.75" customHeight="1" x14ac:dyDescent="0.2">
      <c r="A1182" s="2"/>
      <c r="B1182" s="2"/>
      <c r="C1182" s="1"/>
    </row>
    <row r="1183" spans="1:3" ht="12.75" customHeight="1" x14ac:dyDescent="0.2">
      <c r="A1183" s="2"/>
      <c r="B1183" s="2"/>
      <c r="C1183" s="1"/>
    </row>
    <row r="1184" spans="1:3" ht="12.75" customHeight="1" x14ac:dyDescent="0.2">
      <c r="A1184" s="2"/>
      <c r="B1184" s="2"/>
      <c r="C1184" s="1"/>
    </row>
    <row r="1185" spans="1:3" ht="12.75" customHeight="1" x14ac:dyDescent="0.2">
      <c r="A1185" s="2"/>
      <c r="B1185" s="2"/>
      <c r="C1185" s="1"/>
    </row>
    <row r="1186" spans="1:3" ht="12.75" customHeight="1" x14ac:dyDescent="0.2">
      <c r="A1186" s="2"/>
      <c r="B1186" s="2"/>
      <c r="C1186" s="1"/>
    </row>
    <row r="1187" spans="1:3" ht="12.75" customHeight="1" x14ac:dyDescent="0.2">
      <c r="A1187" s="2"/>
      <c r="B1187" s="2"/>
      <c r="C1187" s="1"/>
    </row>
    <row r="1188" spans="1:3" ht="12.75" customHeight="1" x14ac:dyDescent="0.2">
      <c r="A1188" s="2"/>
      <c r="B1188" s="2"/>
      <c r="C1188" s="1"/>
    </row>
    <row r="1189" spans="1:3" ht="12.75" customHeight="1" x14ac:dyDescent="0.2">
      <c r="A1189" s="2"/>
      <c r="B1189" s="2"/>
      <c r="C1189" s="1"/>
    </row>
    <row r="1190" spans="1:3" ht="12.75" customHeight="1" x14ac:dyDescent="0.2">
      <c r="A1190" s="2"/>
      <c r="B1190" s="2"/>
      <c r="C1190" s="1"/>
    </row>
    <row r="1191" spans="1:3" ht="12.75" customHeight="1" x14ac:dyDescent="0.2">
      <c r="A1191" s="2"/>
      <c r="B1191" s="2"/>
      <c r="C1191" s="1"/>
    </row>
    <row r="1192" spans="1:3" ht="12.75" customHeight="1" x14ac:dyDescent="0.2">
      <c r="A1192" s="2"/>
      <c r="B1192" s="2"/>
      <c r="C1192" s="1"/>
    </row>
    <row r="1193" spans="1:3" ht="12.75" customHeight="1" x14ac:dyDescent="0.2">
      <c r="A1193" s="2"/>
      <c r="B1193" s="2"/>
      <c r="C1193" s="1"/>
    </row>
    <row r="1194" spans="1:3" ht="12.75" customHeight="1" x14ac:dyDescent="0.2">
      <c r="A1194" s="2"/>
      <c r="B1194" s="2"/>
      <c r="C1194" s="1"/>
    </row>
    <row r="1195" spans="1:3" ht="12.75" customHeight="1" x14ac:dyDescent="0.2">
      <c r="A1195" s="2"/>
      <c r="B1195" s="2"/>
      <c r="C1195" s="1"/>
    </row>
    <row r="1196" spans="1:3" ht="12.75" customHeight="1" x14ac:dyDescent="0.2">
      <c r="A1196" s="2"/>
      <c r="B1196" s="2"/>
      <c r="C1196" s="1"/>
    </row>
    <row r="1197" spans="1:3" ht="12.75" customHeight="1" x14ac:dyDescent="0.2">
      <c r="A1197" s="2"/>
      <c r="B1197" s="2"/>
      <c r="C1197" s="1"/>
    </row>
    <row r="1198" spans="1:3" ht="12.75" customHeight="1" x14ac:dyDescent="0.2">
      <c r="A1198" s="2"/>
      <c r="B1198" s="2"/>
      <c r="C1198" s="1"/>
    </row>
    <row r="1199" spans="1:3" ht="12.75" customHeight="1" x14ac:dyDescent="0.2">
      <c r="A1199" s="2"/>
      <c r="B1199" s="2"/>
      <c r="C1199" s="1"/>
    </row>
    <row r="1200" spans="1:3" ht="12.75" customHeight="1" x14ac:dyDescent="0.2">
      <c r="A1200" s="2"/>
      <c r="B1200" s="2"/>
      <c r="C1200" s="1"/>
    </row>
    <row r="1201" spans="1:3" ht="12.75" customHeight="1" x14ac:dyDescent="0.2">
      <c r="A1201" s="2"/>
      <c r="B1201" s="2"/>
      <c r="C1201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63" max="14" man="1"/>
  </rowBreaks>
  <colBreaks count="1" manualBreakCount="1">
    <brk id="19" max="133" man="1"/>
  </colBreaks>
  <ignoredErrors>
    <ignoredError sqref="M3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39bae7ebc0b6244dece92ba4ab9ff8c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5283d14912f4b701f9eeccea7a33a19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ACC97-8E44-4211-A550-347AF6F38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5C36742-D555-4EF8-A54B-C0A4012AE942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7CCC89-14D2-4C26-97E5-2CA2F15D918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D7A92CB-CF3B-4B4C-BDE8-8A03594CC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UAFS</vt:lpstr>
      <vt:lpstr>UAFS!Print_Area</vt:lpstr>
      <vt:lpstr>UAFS!Print_Titles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UAFS 2015-17</dc:title>
  <dc:creator>CharletteM</dc:creator>
  <cp:lastModifiedBy>Tara Smith</cp:lastModifiedBy>
  <cp:lastPrinted>2016-03-09T22:11:32Z</cp:lastPrinted>
  <dcterms:created xsi:type="dcterms:W3CDTF">2011-09-01T23:00:35Z</dcterms:created>
  <dcterms:modified xsi:type="dcterms:W3CDTF">2016-03-14T21:01:28Z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