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UAPB" sheetId="1" r:id="rId1"/>
  </sheets>
  <definedNames>
    <definedName name="_xlnm.Print_Area" localSheetId="0">UAPB!$A$1:$O$285</definedName>
    <definedName name="_xlnm.Print_Titles" localSheetId="0">UAPB!$4:$8</definedName>
    <definedName name="Z_0C1F06A0_CC62_45C6_B3D7_B36B4C28CDEC_.wvu.PrintArea" localSheetId="0" hidden="1">UAPB!$A$12:$F$285</definedName>
    <definedName name="Z_0C1F06A0_CC62_45C6_B3D7_B36B4C28CDEC_.wvu.PrintTitles" localSheetId="0" hidden="1">UAPB!#REF!</definedName>
    <definedName name="Z_1F098C89_8750_4024_A10A_C2B20B352106_.wvu.PrintArea" localSheetId="0" hidden="1">UAPB!$A$12:$F$285</definedName>
    <definedName name="Z_1F098C89_8750_4024_A10A_C2B20B352106_.wvu.PrintTitles" localSheetId="0" hidden="1">UAPB!#REF!</definedName>
    <definedName name="Z_3C0F15D3_A43A_11D4_9395_00E0B8158E4E_.wvu.PrintArea" localSheetId="0" hidden="1">UAPB!$A$12:$F$285</definedName>
    <definedName name="Z_3C0F15D3_A43A_11D4_9395_00E0B8158E4E_.wvu.PrintTitles" localSheetId="0" hidden="1">UAPB!#REF!</definedName>
    <definedName name="Z_90468AD5_72BD_11D4_8454_00E0B8102410_.wvu.PrintArea" localSheetId="0" hidden="1">UAPB!$A$12:$F$285</definedName>
    <definedName name="Z_90468AD5_72BD_11D4_8454_00E0B8102410_.wvu.PrintTitles" localSheetId="0" hidden="1">UAPB!#REF!</definedName>
  </definedNames>
  <calcPr calcId="152511" concurrentCalc="0"/>
</workbook>
</file>

<file path=xl/calcChain.xml><?xml version="1.0" encoding="utf-8"?>
<calcChain xmlns="http://schemas.openxmlformats.org/spreadsheetml/2006/main">
  <c r="L283" i="1" l="1"/>
  <c r="N283" i="1"/>
  <c r="N261" i="1"/>
  <c r="N254" i="1"/>
  <c r="N227" i="1"/>
  <c r="N198" i="1"/>
  <c r="N181" i="1"/>
  <c r="N167" i="1"/>
  <c r="N69" i="1"/>
  <c r="N239" i="1"/>
  <c r="N220" i="1"/>
  <c r="N150" i="1"/>
  <c r="N268" i="1"/>
  <c r="N285" i="1"/>
  <c r="L261" i="1"/>
  <c r="L254" i="1"/>
  <c r="L227" i="1"/>
  <c r="L198" i="1"/>
  <c r="L181" i="1"/>
  <c r="L167" i="1"/>
  <c r="L69" i="1"/>
  <c r="L239" i="1"/>
  <c r="L220" i="1"/>
  <c r="L150" i="1"/>
  <c r="L268" i="1"/>
  <c r="L285" i="1"/>
  <c r="J283" i="1"/>
  <c r="J261" i="1"/>
  <c r="J254" i="1"/>
  <c r="J227" i="1"/>
  <c r="J198" i="1"/>
  <c r="J181" i="1"/>
  <c r="J167" i="1"/>
  <c r="J69" i="1"/>
  <c r="J239" i="1"/>
  <c r="J220" i="1"/>
  <c r="J150" i="1"/>
  <c r="J268" i="1"/>
  <c r="J285" i="1"/>
  <c r="H283" i="1"/>
  <c r="H261" i="1"/>
  <c r="H254" i="1"/>
  <c r="H227" i="1"/>
  <c r="H198" i="1"/>
  <c r="H181" i="1"/>
  <c r="H167" i="1"/>
  <c r="H69" i="1"/>
  <c r="H239" i="1"/>
  <c r="H220" i="1"/>
  <c r="H150" i="1"/>
  <c r="H268" i="1"/>
  <c r="H285" i="1"/>
  <c r="F283" i="1"/>
  <c r="F261" i="1"/>
  <c r="F254" i="1"/>
  <c r="F227" i="1"/>
  <c r="F198" i="1"/>
  <c r="F181" i="1"/>
  <c r="F167" i="1"/>
  <c r="F69" i="1"/>
  <c r="F239" i="1"/>
  <c r="F220" i="1"/>
  <c r="F150" i="1"/>
  <c r="F268" i="1"/>
  <c r="F285" i="1"/>
  <c r="M225" i="1"/>
  <c r="M226" i="1"/>
  <c r="M245" i="1"/>
  <c r="M246" i="1"/>
  <c r="M247" i="1"/>
  <c r="M248" i="1"/>
  <c r="M249" i="1"/>
  <c r="M250" i="1"/>
  <c r="M251" i="1"/>
  <c r="M252" i="1"/>
  <c r="M253" i="1"/>
  <c r="M259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197" i="1"/>
  <c r="M14" i="1"/>
  <c r="M194" i="1"/>
  <c r="M282" i="1"/>
  <c r="M281" i="1"/>
  <c r="M280" i="1"/>
  <c r="M279" i="1"/>
  <c r="M278" i="1"/>
  <c r="M277" i="1"/>
  <c r="M276" i="1"/>
  <c r="M275" i="1"/>
  <c r="M274" i="1"/>
  <c r="M260" i="1"/>
  <c r="M196" i="1"/>
  <c r="M195" i="1"/>
  <c r="M193" i="1"/>
  <c r="M192" i="1"/>
  <c r="M191" i="1"/>
  <c r="M190" i="1"/>
  <c r="M189" i="1"/>
  <c r="M188" i="1"/>
  <c r="M187" i="1"/>
  <c r="M186" i="1"/>
  <c r="M185" i="1"/>
  <c r="M180" i="1"/>
  <c r="M179" i="1"/>
  <c r="M178" i="1"/>
  <c r="M177" i="1"/>
  <c r="M176" i="1"/>
  <c r="M175" i="1"/>
  <c r="M174" i="1"/>
  <c r="M173" i="1"/>
  <c r="M172" i="1"/>
  <c r="M166" i="1"/>
  <c r="M165" i="1"/>
  <c r="M164" i="1"/>
  <c r="M163" i="1"/>
  <c r="M162" i="1"/>
  <c r="M161" i="1"/>
  <c r="M160" i="1"/>
  <c r="M159" i="1"/>
  <c r="M158" i="1"/>
  <c r="M157" i="1"/>
  <c r="M156" i="1"/>
  <c r="M154" i="1"/>
</calcChain>
</file>

<file path=xl/sharedStrings.xml><?xml version="1.0" encoding="utf-8"?>
<sst xmlns="http://schemas.openxmlformats.org/spreadsheetml/2006/main" count="607" uniqueCount="343">
  <si>
    <t>TOTAL</t>
  </si>
  <si>
    <t>Extension Program Aide</t>
  </si>
  <si>
    <t>Multi-County Ext. Agent</t>
  </si>
  <si>
    <t>Extension Associate</t>
  </si>
  <si>
    <t>Extension Asst. Specialist</t>
  </si>
  <si>
    <t>Extension Specialist I</t>
  </si>
  <si>
    <t>Extension Specialist II</t>
  </si>
  <si>
    <t>Extension Specialist III</t>
  </si>
  <si>
    <t>Extension Specialist IV</t>
  </si>
  <si>
    <t>Extension Specialist V</t>
  </si>
  <si>
    <t>Extension Faculty</t>
  </si>
  <si>
    <t>ACADEMIC POSITIONS</t>
  </si>
  <si>
    <t>TWELVE MONTH EDUCATIONAL AND GENERAL</t>
  </si>
  <si>
    <t>UAPB 1890 EXTENSION PROGRAM</t>
  </si>
  <si>
    <t>Project/Program Director</t>
  </si>
  <si>
    <t>UAPB 1890 Extension Administrator</t>
  </si>
  <si>
    <t>ADMINISTRATIVE POSITIONS</t>
  </si>
  <si>
    <t>TWELVE MONTH EDUCATIONAL &amp; GENERAL</t>
  </si>
  <si>
    <t>Graduate Assistant</t>
  </si>
  <si>
    <t>Research Assistant</t>
  </si>
  <si>
    <t>Research Specialist</t>
  </si>
  <si>
    <t>Research Associate</t>
  </si>
  <si>
    <t>Instructor</t>
  </si>
  <si>
    <t>Assistant Professor</t>
  </si>
  <si>
    <t>Associate Professor</t>
  </si>
  <si>
    <t>Professor</t>
  </si>
  <si>
    <t>Distinguished Professor</t>
  </si>
  <si>
    <t>Faculty</t>
  </si>
  <si>
    <t>AGRICULTURAL EXPERIMENT STATION</t>
  </si>
  <si>
    <t>Resident Director</t>
  </si>
  <si>
    <t>Athletic Facility Manager</t>
  </si>
  <si>
    <t>Business Manager</t>
  </si>
  <si>
    <t>Head Athletic Trainer</t>
  </si>
  <si>
    <t>Assistant Coach</t>
  </si>
  <si>
    <t>Athletic Compliance Coordinator</t>
  </si>
  <si>
    <t>Coach</t>
  </si>
  <si>
    <t>Asst. Dir. of Athletics</t>
  </si>
  <si>
    <t>Senior Women's Sports Administrator</t>
  </si>
  <si>
    <t>Director of Auxiliary Enterprises</t>
  </si>
  <si>
    <t>Director of Athletics</t>
  </si>
  <si>
    <t>Head Coach</t>
  </si>
  <si>
    <t>NON-CLASSIFIED POSITIONS</t>
  </si>
  <si>
    <t>TWELVE MONTH AUXILIARY ENTERPRISES</t>
  </si>
  <si>
    <t>Laboratory Assistant</t>
  </si>
  <si>
    <t>Part-Time Faculty</t>
  </si>
  <si>
    <t>Lecturer</t>
  </si>
  <si>
    <t>Special Instructor</t>
  </si>
  <si>
    <t>Asst. Professor</t>
  </si>
  <si>
    <t>Assoc. Professor</t>
  </si>
  <si>
    <t>NINE MONTH EDUCATIONAL AND GENERAL</t>
  </si>
  <si>
    <t>Asst. Librarian</t>
  </si>
  <si>
    <t>Assoc. Librarian</t>
  </si>
  <si>
    <t>Assoc. Director of Library</t>
  </si>
  <si>
    <t>Director of Library</t>
  </si>
  <si>
    <t>Department Chairperson</t>
  </si>
  <si>
    <t>Director of Materials Management</t>
  </si>
  <si>
    <t>Asst. Dir. of Coop. Education</t>
  </si>
  <si>
    <t>Asst. Dir. of Continuing Educ.</t>
  </si>
  <si>
    <t>Director of Publications</t>
  </si>
  <si>
    <t>Associate for Administration</t>
  </si>
  <si>
    <t>Director of Disability Services</t>
  </si>
  <si>
    <t>Student Development Specialist</t>
  </si>
  <si>
    <t>Dir. of Health Services</t>
  </si>
  <si>
    <t>Dir. of Educational Assessment</t>
  </si>
  <si>
    <t>Director of Recruitment</t>
  </si>
  <si>
    <t>Assistant Dean</t>
  </si>
  <si>
    <t>Assoc. Dean of Students</t>
  </si>
  <si>
    <t>Director of Admin. Services</t>
  </si>
  <si>
    <t>Dean of Student Life</t>
  </si>
  <si>
    <t>Director of University Police</t>
  </si>
  <si>
    <t>Director of Cooperative Education</t>
  </si>
  <si>
    <t>Director of Student Financial Aid</t>
  </si>
  <si>
    <t>Director of Admissions</t>
  </si>
  <si>
    <t>Registrar</t>
  </si>
  <si>
    <t>Director of Institutional Research</t>
  </si>
  <si>
    <t>Project/Program Specialist</t>
  </si>
  <si>
    <t>Project/Program Manager</t>
  </si>
  <si>
    <t>Project/Program Administrator</t>
  </si>
  <si>
    <t>Controller</t>
  </si>
  <si>
    <t>Director of Int'l Programs</t>
  </si>
  <si>
    <t>Business Affairs Administrator</t>
  </si>
  <si>
    <t>Associate Vice Chancellor</t>
  </si>
  <si>
    <t>Assistant to the Chancellor</t>
  </si>
  <si>
    <t>Director of Physical Plant</t>
  </si>
  <si>
    <t>Dir. of University Relations</t>
  </si>
  <si>
    <t>Director of Facilities Planning</t>
  </si>
  <si>
    <t>Director of Corporate Giving</t>
  </si>
  <si>
    <t>Director of Computer Services</t>
  </si>
  <si>
    <t>Director of Counseling</t>
  </si>
  <si>
    <t>Dir. of Research &amp; Sponsored Prgrms</t>
  </si>
  <si>
    <t>Dean of Schools</t>
  </si>
  <si>
    <t>Vice-Chancellor for Student Affairs</t>
  </si>
  <si>
    <t>Vice-Chancellor for Finance &amp; Admin.</t>
  </si>
  <si>
    <t>Vice-Chancellor for Academic Affairs</t>
  </si>
  <si>
    <t>Chancellor, U of A at Pine Bluff</t>
  </si>
  <si>
    <t>UNIVERSITY OF ARKANSAS AT PINE BLUFF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</si>
  <si>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</si>
  <si>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</si>
  <si>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</si>
  <si>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</si>
  <si>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</si>
  <si>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</si>
  <si>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</si>
  <si>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</si>
  <si>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</si>
  <si>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</si>
  <si>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</si>
  <si>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</si>
  <si>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</si>
  <si>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</si>
  <si>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</si>
  <si>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</si>
  <si>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</si>
  <si>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</si>
  <si>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Director of Development</t>
  </si>
  <si>
    <t>Sports Information Director</t>
  </si>
  <si>
    <t xml:space="preserve">       </t>
  </si>
  <si>
    <t>Dean of Graduate Studies</t>
  </si>
  <si>
    <t>Director of Affirmative Action</t>
  </si>
  <si>
    <t>Budget Director</t>
  </si>
  <si>
    <t>Eligibility Specialist</t>
  </si>
  <si>
    <t>Vice-Chanc for Inst Advance &amp; Devel</t>
  </si>
  <si>
    <t>V-C for Res, Innovation &amp; Econ Devel</t>
  </si>
  <si>
    <t>Dir of Alumni and Gov Relations</t>
  </si>
  <si>
    <t>TOTAL UAPB</t>
  </si>
  <si>
    <t>Chief of Staff/Exec Asst to the Chan</t>
  </si>
  <si>
    <t>Dir. of  UAPB Agri Experiment Stat.</t>
  </si>
  <si>
    <t>HIGHER EDUCATION PERSONAL SERVICES RECOMMENDATIONS FOR THE 2018-19 FISCAL YEAR</t>
  </si>
  <si>
    <t>2017-18</t>
  </si>
  <si>
    <t>2018-19</t>
  </si>
  <si>
    <t>Vice-Chanc for Enrollment Management</t>
  </si>
  <si>
    <t>Director of Social Work</t>
  </si>
  <si>
    <t>Associate Dean</t>
  </si>
  <si>
    <t>Academic Advisor/Student Success Coach</t>
  </si>
  <si>
    <t>Transfer Coordinator</t>
  </si>
  <si>
    <t>Admissions Counselor</t>
  </si>
  <si>
    <t>CLASSIFIED</t>
  </si>
  <si>
    <t>A038C</t>
  </si>
  <si>
    <t>Fiscal Support Manager</t>
  </si>
  <si>
    <t>D044C</t>
  </si>
  <si>
    <t>Systems Analyst</t>
  </si>
  <si>
    <t>T023C</t>
  </si>
  <si>
    <t>HE Public Safety Commander II</t>
  </si>
  <si>
    <t>R014C</t>
  </si>
  <si>
    <t>Personnel Manager</t>
  </si>
  <si>
    <t>P008C</t>
  </si>
  <si>
    <t>Television Program Manager</t>
  </si>
  <si>
    <t>D057C</t>
  </si>
  <si>
    <t>Information Technology Manager</t>
  </si>
  <si>
    <t>T030C</t>
  </si>
  <si>
    <t>HE Public Safety Commander I</t>
  </si>
  <si>
    <t>P013C</t>
  </si>
  <si>
    <t>Public Information Coordinator</t>
  </si>
  <si>
    <t>D056C</t>
  </si>
  <si>
    <t>Systems Coordination Analyst</t>
  </si>
  <si>
    <t>D063C</t>
  </si>
  <si>
    <t>Computer Support Specialist</t>
  </si>
  <si>
    <t>E031C</t>
  </si>
  <si>
    <t>Education Program Coordinator</t>
  </si>
  <si>
    <t>E032C</t>
  </si>
  <si>
    <t>Education Counselor</t>
  </si>
  <si>
    <t>S008C</t>
  </si>
  <si>
    <t>Campus Maintenance Supervisor</t>
  </si>
  <si>
    <t>B061C</t>
  </si>
  <si>
    <t>Research Technologist</t>
  </si>
  <si>
    <t>A065C</t>
  </si>
  <si>
    <t>Payroll Services Coordinator</t>
  </si>
  <si>
    <t>D065C</t>
  </si>
  <si>
    <t>Network Support Analyst</t>
  </si>
  <si>
    <t>A074C</t>
  </si>
  <si>
    <t>Fiscal Support Supervisor</t>
  </si>
  <si>
    <t>A082C</t>
  </si>
  <si>
    <t>Accountant II</t>
  </si>
  <si>
    <t>D068C</t>
  </si>
  <si>
    <t>Information Systems Analyst</t>
  </si>
  <si>
    <t>G190C</t>
  </si>
  <si>
    <t>Asst Dir Financial Aid</t>
  </si>
  <si>
    <t>T051C</t>
  </si>
  <si>
    <t>Public Safety Supervisor</t>
  </si>
  <si>
    <t>R025C</t>
  </si>
  <si>
    <t>Human Resources Analyst</t>
  </si>
  <si>
    <t>R027C</t>
  </si>
  <si>
    <t>Budget Specialist</t>
  </si>
  <si>
    <t>B076C</t>
  </si>
  <si>
    <t>Research Project Analyst</t>
  </si>
  <si>
    <t>S016C</t>
  </si>
  <si>
    <t>Skilled Trades Foreman</t>
  </si>
  <si>
    <t>A089C</t>
  </si>
  <si>
    <t>Accountant I</t>
  </si>
  <si>
    <t>P031C</t>
  </si>
  <si>
    <t>Media Specialist</t>
  </si>
  <si>
    <t>S023C</t>
  </si>
  <si>
    <t>Print Shop Manager</t>
  </si>
  <si>
    <t>G195C</t>
  </si>
  <si>
    <t>HEI Program Coordinator</t>
  </si>
  <si>
    <t>T055C</t>
  </si>
  <si>
    <t>Public Safety Officer</t>
  </si>
  <si>
    <t>S022C</t>
  </si>
  <si>
    <t>Skilled Trades Supervisor</t>
  </si>
  <si>
    <t>C037C</t>
  </si>
  <si>
    <t>Administrative Analyst</t>
  </si>
  <si>
    <t>C035C</t>
  </si>
  <si>
    <t>Assistant Registrar</t>
  </si>
  <si>
    <t>A091C</t>
  </si>
  <si>
    <t>Fiscal Support Analyst</t>
  </si>
  <si>
    <t>G207C</t>
  </si>
  <si>
    <t>Financial Aid Analyst</t>
  </si>
  <si>
    <t>D079C</t>
  </si>
  <si>
    <t>Computer Support Technician</t>
  </si>
  <si>
    <t>A090C</t>
  </si>
  <si>
    <t>Payroll Services Specialist</t>
  </si>
  <si>
    <t>S031C</t>
  </si>
  <si>
    <t>Skilled Tradesman</t>
  </si>
  <si>
    <t>V015C</t>
  </si>
  <si>
    <t>Purchasing Specialist</t>
  </si>
  <si>
    <t>Broadcast Production Specialist</t>
  </si>
  <si>
    <t>P041C</t>
  </si>
  <si>
    <t>Commercial Graphic Artist</t>
  </si>
  <si>
    <t>P039C</t>
  </si>
  <si>
    <t>Institution Printer</t>
  </si>
  <si>
    <t>D082C</t>
  </si>
  <si>
    <t>Network Analyst</t>
  </si>
  <si>
    <t>V018C</t>
  </si>
  <si>
    <t>Warehouse Manager</t>
  </si>
  <si>
    <t>G218C</t>
  </si>
  <si>
    <t>Student Recruitment Specialist</t>
  </si>
  <si>
    <t>C051C</t>
  </si>
  <si>
    <t>Financial Aid Specialist</t>
  </si>
  <si>
    <t>R036C</t>
  </si>
  <si>
    <t>Human Resources Specialist</t>
  </si>
  <si>
    <t>V020C</t>
  </si>
  <si>
    <t>Inventory Control Manager</t>
  </si>
  <si>
    <t>P048C</t>
  </si>
  <si>
    <t>Multi-Media Specialist</t>
  </si>
  <si>
    <t>C050C</t>
  </si>
  <si>
    <t>Admin. Support Supervisor</t>
  </si>
  <si>
    <t>C056C</t>
  </si>
  <si>
    <t>Administrative Specialist III</t>
  </si>
  <si>
    <t>E055C</t>
  </si>
  <si>
    <t xml:space="preserve">Day Care Teacher </t>
  </si>
  <si>
    <t>A098C</t>
  </si>
  <si>
    <t>Fiscal Support Specialist</t>
  </si>
  <si>
    <t>B106C</t>
  </si>
  <si>
    <t>S050C</t>
  </si>
  <si>
    <t>Maintenance Specialist</t>
  </si>
  <si>
    <t>S055C</t>
  </si>
  <si>
    <t>Athletic Facility Supervisor</t>
  </si>
  <si>
    <t>M077C</t>
  </si>
  <si>
    <t>Coordinator of Housekeeping</t>
  </si>
  <si>
    <t>S056C</t>
  </si>
  <si>
    <t>Food Preparation Supervisor</t>
  </si>
  <si>
    <t>V023C</t>
  </si>
  <si>
    <t>Storeroom Supervisor</t>
  </si>
  <si>
    <t>D091C</t>
  </si>
  <si>
    <t>Computer Lab Technician</t>
  </si>
  <si>
    <t>R038C</t>
  </si>
  <si>
    <t>Human Resources Assistant</t>
  </si>
  <si>
    <t>B111C</t>
  </si>
  <si>
    <t>Laboratory Technician</t>
  </si>
  <si>
    <t>B113C</t>
  </si>
  <si>
    <t>Research Technician</t>
  </si>
  <si>
    <t>C073C</t>
  </si>
  <si>
    <t>Administrative Specialist II</t>
  </si>
  <si>
    <t>C069C</t>
  </si>
  <si>
    <t>Library Technician</t>
  </si>
  <si>
    <t>S060C</t>
  </si>
  <si>
    <t>Heavy Equipment Operator</t>
  </si>
  <si>
    <t>S062C</t>
  </si>
  <si>
    <t>Institutional Bus Driver</t>
  </si>
  <si>
    <t>V027C</t>
  </si>
  <si>
    <t>Inventory Control Technician</t>
  </si>
  <si>
    <t>S065C</t>
  </si>
  <si>
    <t>Maintenance Assistant</t>
  </si>
  <si>
    <t>C082C</t>
  </si>
  <si>
    <t>Registrar's Assistant</t>
  </si>
  <si>
    <t>C085C</t>
  </si>
  <si>
    <t>Library Support Assistant</t>
  </si>
  <si>
    <t>T089C</t>
  </si>
  <si>
    <t>HE Public Safety Dispatcher</t>
  </si>
  <si>
    <t>C087C</t>
  </si>
  <si>
    <t>Administrative Specialist I</t>
  </si>
  <si>
    <t>V030C</t>
  </si>
  <si>
    <t>Shipping &amp; Receiving Clerk</t>
  </si>
  <si>
    <t>Institutional Services Supervisor</t>
  </si>
  <si>
    <t>B118C</t>
  </si>
  <si>
    <t>Farm Worker</t>
  </si>
  <si>
    <t>S087C</t>
  </si>
  <si>
    <t>Institutional Services Assistant</t>
  </si>
  <si>
    <t>GRADE C123</t>
  </si>
  <si>
    <t>GRADE C122</t>
  </si>
  <si>
    <t>GRADE C121</t>
  </si>
  <si>
    <t>GRADE C120</t>
  </si>
  <si>
    <t>GRADE C119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</si>
  <si>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</si>
  <si>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</si>
  <si>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</si>
  <si>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</si>
  <si>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</si>
  <si>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</si>
  <si>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</si>
  <si>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</si>
  <si>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</si>
  <si>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</si>
  <si>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</si>
  <si>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C107</t>
  </si>
  <si>
    <t>GRADE C106</t>
  </si>
  <si>
    <t>GRADE C105</t>
  </si>
  <si>
    <t>GRADE C104</t>
  </si>
  <si>
    <t>GRADE C103</t>
  </si>
  <si>
    <t>CLASSIFIED POSITIONS</t>
  </si>
  <si>
    <t>L038C</t>
  </si>
  <si>
    <t>Registered Nurse</t>
  </si>
  <si>
    <t>M022C</t>
  </si>
  <si>
    <t>UAPB Director of Housing</t>
  </si>
  <si>
    <t>G169C</t>
  </si>
  <si>
    <t>Director of Student Union</t>
  </si>
  <si>
    <t>S092C</t>
  </si>
  <si>
    <t>Athletic Ticket Sales Coord</t>
  </si>
  <si>
    <t>G212C</t>
  </si>
  <si>
    <t>Asst Director of Student Union</t>
  </si>
  <si>
    <t>L069C</t>
  </si>
  <si>
    <t>Licensed Practical Nurse</t>
  </si>
  <si>
    <t>M072C</t>
  </si>
  <si>
    <t>Recreation Coordinator</t>
  </si>
  <si>
    <t>M075C</t>
  </si>
  <si>
    <t>Resident Hall Specialist</t>
  </si>
  <si>
    <t>L092C</t>
  </si>
  <si>
    <t>Athletic Trainer</t>
  </si>
  <si>
    <t>C063C</t>
  </si>
  <si>
    <t>Campus Postmaster</t>
  </si>
  <si>
    <t>C083C</t>
  </si>
  <si>
    <t>Mail Services Coordinator</t>
  </si>
  <si>
    <t>C088C</t>
  </si>
  <si>
    <t>Mail Services Assistant</t>
  </si>
  <si>
    <t>AGRICULTURE EXPERIMENT STATION</t>
  </si>
  <si>
    <t>S057C</t>
  </si>
  <si>
    <t>Landscape Specialist</t>
  </si>
  <si>
    <t xml:space="preserve">Administrative Specialist II </t>
  </si>
  <si>
    <t>B115C</t>
  </si>
  <si>
    <t>Agricultural Farm Technician</t>
  </si>
  <si>
    <t xml:space="preserve">Administrative Specialist I </t>
  </si>
  <si>
    <t>P042C</t>
  </si>
  <si>
    <t>S084C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</si>
</sst>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\)"/>
    <numFmt numFmtId="165" formatCode="#,##0.0"/>
    <numFmt numFmtId="166" formatCode="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3" fontId="10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3" borderId="0"/>
  </cellStyleXfs>
  <cellXfs count="62">
    <xf numFmtId="0" fontId="0" fillId="0" borderId="0" xfId="0"/>
    <xf numFmtId="3" fontId="3" fillId="0" borderId="0" xfId="2" applyNumberFormat="1" applyFont="1" applyFill="1" applyBorder="1"/>
    <xf numFmtId="49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/>
    <xf numFmtId="49" fontId="5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Protection="1"/>
    <xf numFmtId="0" fontId="3" fillId="0" borderId="0" xfId="3" applyNumberFormat="1" applyFont="1" applyFill="1" applyBorder="1"/>
    <xf numFmtId="0" fontId="3" fillId="0" borderId="0" xfId="4" applyNumberFormat="1" applyFont="1" applyFill="1" applyBorder="1"/>
    <xf numFmtId="43" fontId="3" fillId="0" borderId="0" xfId="1" applyFont="1" applyFill="1" applyBorder="1"/>
    <xf numFmtId="164" fontId="7" fillId="0" borderId="0" xfId="3" applyNumberFormat="1" applyFont="1" applyFill="1" applyBorder="1" applyAlignment="1">
      <alignment horizontal="center"/>
    </xf>
    <xf numFmtId="1" fontId="7" fillId="0" borderId="0" xfId="3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horizontal="left" indent="1"/>
    </xf>
    <xf numFmtId="3" fontId="3" fillId="0" borderId="0" xfId="2" applyNumberFormat="1" applyFont="1" applyFill="1" applyBorder="1" applyAlignment="1">
      <alignment horizontal="center"/>
    </xf>
    <xf numFmtId="0" fontId="8" fillId="0" borderId="0" xfId="4" applyNumberFormat="1" applyFont="1" applyFill="1" applyBorder="1"/>
    <xf numFmtId="0" fontId="5" fillId="0" borderId="0" xfId="4" applyNumberFormat="1" applyFont="1" applyFill="1" applyBorder="1"/>
    <xf numFmtId="164" fontId="5" fillId="0" borderId="0" xfId="4" applyNumberFormat="1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37" fontId="5" fillId="0" borderId="0" xfId="4" applyNumberFormat="1" applyFont="1" applyFill="1" applyBorder="1" applyAlignment="1">
      <alignment horizontal="center"/>
    </xf>
    <xf numFmtId="0" fontId="3" fillId="0" borderId="0" xfId="4" applyNumberFormat="1" applyFont="1" applyFill="1" applyBorder="1" applyAlignment="1">
      <alignment horizontal="center"/>
    </xf>
    <xf numFmtId="0" fontId="6" fillId="0" borderId="0" xfId="2" applyFont="1" applyFill="1" applyBorder="1"/>
    <xf numFmtId="3" fontId="3" fillId="0" borderId="1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7" fillId="0" borderId="4" xfId="3" applyNumberFormat="1" applyFont="1" applyFill="1" applyBorder="1" applyAlignment="1">
      <alignment horizontal="center"/>
    </xf>
    <xf numFmtId="164" fontId="7" fillId="0" borderId="4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7" fillId="0" borderId="6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7" fillId="0" borderId="9" xfId="3" applyNumberFormat="1" applyFont="1" applyFill="1" applyBorder="1" applyAlignment="1">
      <alignment horizontal="center"/>
    </xf>
    <xf numFmtId="1" fontId="7" fillId="0" borderId="9" xfId="3" applyNumberFormat="1" applyFont="1" applyFill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3" fontId="7" fillId="0" borderId="9" xfId="3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166" fontId="5" fillId="0" borderId="0" xfId="4" applyNumberFormat="1" applyFont="1" applyFill="1" applyBorder="1" applyAlignment="1">
      <alignment horizontal="left"/>
    </xf>
    <xf numFmtId="1" fontId="7" fillId="0" borderId="4" xfId="3" applyNumberFormat="1" applyFont="1" applyFill="1" applyBorder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3" fontId="3" fillId="0" borderId="0" xfId="2" applyNumberFormat="1" applyFont="1" applyFill="1" applyBorder="1" applyAlignment="1">
      <alignment horizontal="left"/>
    </xf>
    <xf numFmtId="3" fontId="7" fillId="0" borderId="0" xfId="3" applyNumberFormat="1" applyFont="1" applyFill="1" applyBorder="1" applyAlignment="1">
      <alignment horizontal="center"/>
    </xf>
    <xf numFmtId="3" fontId="7" fillId="0" borderId="4" xfId="3" applyNumberFormat="1" applyFont="1" applyFill="1" applyBorder="1" applyAlignment="1">
      <alignment horizontal="center"/>
    </xf>
    <xf numFmtId="3" fontId="7" fillId="0" borderId="7" xfId="3" applyNumberFormat="1" applyFont="1" applyFill="1" applyBorder="1" applyAlignment="1">
      <alignment horizontal="center"/>
    </xf>
    <xf numFmtId="3" fontId="7" fillId="0" borderId="10" xfId="3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7" fillId="0" borderId="11" xfId="2" applyNumberFormat="1" applyFont="1" applyFill="1" applyBorder="1"/>
    <xf numFmtId="10" fontId="3" fillId="0" borderId="0" xfId="1" applyNumberFormat="1" applyFont="1" applyFill="1" applyBorder="1"/>
    <xf numFmtId="0" fontId="3" fillId="0" borderId="0" xfId="2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2" applyFont="1" applyFill="1" applyBorder="1" applyAlignment="1">
      <alignment horizontal="left"/>
    </xf>
    <xf numFmtId="3" fontId="7" fillId="0" borderId="0" xfId="3" applyNumberFormat="1" applyFont="1" applyFill="1" applyBorder="1" applyAlignment="1">
      <alignment horizontal="center"/>
    </xf>
    <xf numFmtId="3" fontId="7" fillId="0" borderId="4" xfId="3" applyNumberFormat="1" applyFont="1" applyFill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7" fillId="0" borderId="7" xfId="3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</cellXfs>
  <cellStyles count="8">
    <cellStyle name="Comma" xfId="1" builtinId="3"/>
    <cellStyle name="Comma 2" xfId="5"/>
    <cellStyle name="Comma0" xfId="6"/>
    <cellStyle name="Normal" xfId="0" builtinId="0"/>
    <cellStyle name="Normal_ANC Completed Request" xfId="7"/>
    <cellStyle name="Normal_Copy of ASUJ" xfId="3"/>
    <cellStyle name="Normal_non classified form A" xfId="4"/>
    <cellStyle name="Normal_UAPB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52"/>
  <sheetViews>
    <sheetView tabSelected="1" showOutlineSymbols="0" zoomScaleNormal="100" zoomScaleSheetLayoutView="100" workbookViewId="0">
      <selection activeCell="B266" sqref="B266"/>
    </sheetView>
  </sheetViews>
  <sheetFormatPr defaultColWidth="14.5703125" defaultRowHeight="12.75" customHeight="1" x14ac:dyDescent="0.2"/>
  <cols>
    <col min="1" max="1" width="5.42578125" style="2" customWidth="1"/>
    <col min="2" max="2" width="6.42578125" style="2" customWidth="1"/>
    <col min="3" max="3" width="6.42578125" style="15" customWidth="1"/>
    <col min="4" max="4" width="3.7109375" style="1" customWidth="1"/>
    <col min="5" max="5" width="43.7109375" style="1" customWidth="1"/>
    <col min="6" max="6" width="5.42578125" style="19" customWidth="1"/>
    <col min="7" max="7" width="14.42578125" style="19" customWidth="1"/>
    <col min="8" max="8" width="5.42578125" style="19" customWidth="1"/>
    <col min="9" max="9" width="14.42578125" style="19" customWidth="1"/>
    <col min="10" max="10" width="5.42578125" style="19" customWidth="1"/>
    <col min="11" max="11" width="14.42578125" style="19" customWidth="1"/>
    <col min="12" max="12" width="5.42578125" style="19" customWidth="1"/>
    <col min="13" max="13" width="14.42578125" style="19" customWidth="1"/>
    <col min="14" max="14" width="5.42578125" style="19" customWidth="1"/>
    <col min="15" max="15" width="14.42578125" style="19" customWidth="1"/>
    <col min="16" max="16" width="6.28515625" style="1" bestFit="1" customWidth="1"/>
    <col min="17" max="22" width="14.5703125" style="1" customWidth="1"/>
    <col min="23" max="16384" width="14.5703125" style="1"/>
  </cols>
  <sheetData>
    <row r="1" spans="1:18" s="10" customFormat="1" ht="12.75" customHeight="1" x14ac:dyDescent="0.2">
      <c r="A1" s="60" t="s">
        <v>112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1"/>
    </row>
    <row r="2" spans="1:18" s="10" customFormat="1" ht="12.75" customHeight="1" x14ac:dyDescent="0.2">
      <c r="A2" s="61" t="s">
        <v>127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1"/>
    </row>
    <row r="3" spans="1:18" s="10" customFormat="1" ht="12.75" customHeight="1" thickBot="1" x14ac:dyDescent="0.25">
      <c r="A3" s="20"/>
      <c r="B3" s="21"/>
      <c r="C3" s="41"/>
      <c r="D3" s="22"/>
      <c r="E3" s="21"/>
      <c r="F3" s="23"/>
      <c r="G3" s="23"/>
      <c r="H3" s="24"/>
      <c r="I3" s="25"/>
      <c r="J3" s="24"/>
      <c r="K3" s="25"/>
      <c r="L3" s="25"/>
      <c r="M3" s="25"/>
      <c r="N3" s="26"/>
      <c r="P3" s="11"/>
    </row>
    <row r="4" spans="1:18" s="10" customFormat="1" ht="12.75" customHeight="1" x14ac:dyDescent="0.2">
      <c r="A4" s="30"/>
      <c r="B4" s="31"/>
      <c r="C4" s="42"/>
      <c r="D4" s="32"/>
      <c r="E4" s="31"/>
      <c r="F4" s="31"/>
      <c r="G4" s="46"/>
      <c r="H4" s="31"/>
      <c r="I4" s="46"/>
      <c r="J4" s="31"/>
      <c r="K4" s="46"/>
      <c r="L4" s="46"/>
      <c r="M4" s="46"/>
      <c r="N4" s="57" t="s">
        <v>111</v>
      </c>
      <c r="O4" s="58"/>
      <c r="P4" s="11"/>
    </row>
    <row r="5" spans="1:18" s="10" customFormat="1" ht="12.75" customHeight="1" x14ac:dyDescent="0.2">
      <c r="A5" s="33"/>
      <c r="B5" s="40"/>
      <c r="C5" s="43"/>
      <c r="D5" s="12"/>
      <c r="E5" s="40"/>
      <c r="G5" s="45" t="s">
        <v>110</v>
      </c>
      <c r="H5" s="45"/>
      <c r="I5" s="45" t="s">
        <v>109</v>
      </c>
      <c r="J5" s="45"/>
      <c r="K5" s="45" t="s">
        <v>108</v>
      </c>
      <c r="L5" s="56" t="s">
        <v>107</v>
      </c>
      <c r="M5" s="56"/>
      <c r="N5" s="56" t="s">
        <v>106</v>
      </c>
      <c r="O5" s="59"/>
      <c r="P5" s="11"/>
    </row>
    <row r="6" spans="1:18" s="10" customFormat="1" ht="12.75" customHeight="1" x14ac:dyDescent="0.2">
      <c r="A6" s="34" t="s">
        <v>105</v>
      </c>
      <c r="B6" s="40" t="s">
        <v>104</v>
      </c>
      <c r="C6" s="13" t="s">
        <v>103</v>
      </c>
      <c r="D6" s="12"/>
      <c r="E6" s="40" t="s">
        <v>102</v>
      </c>
      <c r="G6" s="45" t="s">
        <v>128</v>
      </c>
      <c r="H6" s="49"/>
      <c r="I6" s="45" t="s">
        <v>113</v>
      </c>
      <c r="J6" s="49"/>
      <c r="K6" s="45" t="s">
        <v>128</v>
      </c>
      <c r="L6" s="40"/>
      <c r="M6" s="45" t="s">
        <v>129</v>
      </c>
      <c r="N6" s="40"/>
      <c r="O6" s="47" t="s">
        <v>129</v>
      </c>
      <c r="P6" s="11"/>
    </row>
    <row r="7" spans="1:18" s="10" customFormat="1" ht="12.75" customHeight="1" x14ac:dyDescent="0.2">
      <c r="A7" s="34" t="s">
        <v>101</v>
      </c>
      <c r="B7" s="40" t="s">
        <v>100</v>
      </c>
      <c r="C7" s="13" t="s">
        <v>97</v>
      </c>
      <c r="D7" s="12"/>
      <c r="E7" s="40" t="s">
        <v>99</v>
      </c>
      <c r="F7" s="40" t="s">
        <v>97</v>
      </c>
      <c r="G7" s="45" t="s">
        <v>96</v>
      </c>
      <c r="H7" s="40" t="s">
        <v>98</v>
      </c>
      <c r="I7" s="45" t="s">
        <v>96</v>
      </c>
      <c r="J7" s="40" t="s">
        <v>97</v>
      </c>
      <c r="K7" s="45" t="s">
        <v>96</v>
      </c>
      <c r="L7" s="45" t="s">
        <v>98</v>
      </c>
      <c r="M7" s="45" t="s">
        <v>96</v>
      </c>
      <c r="N7" s="45" t="s">
        <v>97</v>
      </c>
      <c r="O7" s="47" t="s">
        <v>96</v>
      </c>
      <c r="P7" s="11"/>
    </row>
    <row r="8" spans="1:18" s="10" customFormat="1" ht="12.75" customHeight="1" thickBot="1" x14ac:dyDescent="0.25">
      <c r="A8" s="35"/>
      <c r="B8" s="36"/>
      <c r="C8" s="37"/>
      <c r="D8" s="38"/>
      <c r="E8" s="36"/>
      <c r="F8" s="36"/>
      <c r="G8" s="39"/>
      <c r="H8" s="36"/>
      <c r="I8" s="39"/>
      <c r="J8" s="36"/>
      <c r="K8" s="39"/>
      <c r="L8" s="39"/>
      <c r="M8" s="39"/>
      <c r="N8" s="36"/>
      <c r="O8" s="48"/>
      <c r="P8" s="51">
        <v>1.4E-2</v>
      </c>
    </row>
    <row r="9" spans="1:18" ht="12.75" customHeight="1" thickBot="1" x14ac:dyDescent="0.25"/>
    <row r="10" spans="1:18" ht="12.75" customHeight="1" thickBot="1" x14ac:dyDescent="0.25">
      <c r="E10" s="50" t="s">
        <v>95</v>
      </c>
    </row>
    <row r="12" spans="1:18" s="16" customFormat="1" ht="12.75" customHeight="1" x14ac:dyDescent="0.2">
      <c r="A12" s="27"/>
      <c r="B12" s="17"/>
      <c r="C12" s="15"/>
      <c r="E12" s="17" t="s">
        <v>12</v>
      </c>
      <c r="F12" s="19"/>
      <c r="G12" s="3"/>
      <c r="H12" s="3"/>
      <c r="I12" s="3"/>
      <c r="J12" s="3"/>
      <c r="K12" s="3"/>
      <c r="L12" s="3"/>
      <c r="M12" s="3"/>
      <c r="N12" s="3"/>
      <c r="O12" s="3"/>
    </row>
    <row r="13" spans="1:18" s="16" customFormat="1" ht="12.75" customHeight="1" x14ac:dyDescent="0.2">
      <c r="A13" s="27"/>
      <c r="B13" s="17"/>
      <c r="C13" s="15"/>
      <c r="E13" s="17" t="s">
        <v>16</v>
      </c>
      <c r="F13" s="19"/>
      <c r="G13" s="3"/>
      <c r="H13" s="3"/>
      <c r="I13" s="3"/>
      <c r="J13" s="3"/>
      <c r="K13" s="3"/>
      <c r="L13" s="3"/>
      <c r="M13" s="3"/>
      <c r="N13" s="3"/>
      <c r="O13" s="3"/>
    </row>
    <row r="14" spans="1:18" s="16" customFormat="1" ht="12.75" customHeight="1" x14ac:dyDescent="0.2">
      <c r="A14" s="27"/>
      <c r="B14" s="17"/>
      <c r="C14" s="15">
        <v>1</v>
      </c>
      <c r="E14" s="17" t="s">
        <v>94</v>
      </c>
      <c r="F14" s="19">
        <v>1</v>
      </c>
      <c r="G14" s="19">
        <v>225908.046</v>
      </c>
      <c r="H14" s="19"/>
      <c r="I14" s="19"/>
      <c r="J14" s="19"/>
      <c r="K14" s="19"/>
      <c r="L14" s="19"/>
      <c r="M14" s="19">
        <f>G14*(1+$P$8)</f>
        <v>229070.75864400002</v>
      </c>
      <c r="N14" s="19"/>
      <c r="O14" s="19"/>
      <c r="R14" s="9"/>
    </row>
    <row r="15" spans="1:18" s="16" customFormat="1" ht="12.75" customHeight="1" x14ac:dyDescent="0.2">
      <c r="A15" s="27"/>
      <c r="B15" s="17"/>
      <c r="C15" s="15">
        <v>2</v>
      </c>
      <c r="E15" s="17" t="s">
        <v>93</v>
      </c>
      <c r="F15" s="19">
        <v>1</v>
      </c>
      <c r="G15" s="19">
        <v>156140.55757419977</v>
      </c>
      <c r="H15" s="19"/>
      <c r="I15" s="19"/>
      <c r="J15" s="19"/>
      <c r="K15" s="19"/>
      <c r="L15" s="19"/>
      <c r="M15" s="19">
        <f t="shared" ref="M15:M68" si="0">G15*(1+$P$8)</f>
        <v>158326.52538023857</v>
      </c>
      <c r="N15" s="19"/>
      <c r="O15" s="19"/>
      <c r="R15" s="9"/>
    </row>
    <row r="16" spans="1:18" s="16" customFormat="1" ht="12.75" customHeight="1" x14ac:dyDescent="0.2">
      <c r="A16" s="27"/>
      <c r="B16" s="17"/>
      <c r="C16" s="15">
        <v>3</v>
      </c>
      <c r="E16" s="17" t="s">
        <v>92</v>
      </c>
      <c r="F16" s="19">
        <v>1</v>
      </c>
      <c r="G16" s="19">
        <v>150726.36957864827</v>
      </c>
      <c r="H16" s="19"/>
      <c r="I16" s="19"/>
      <c r="J16" s="19"/>
      <c r="K16" s="19"/>
      <c r="L16" s="19"/>
      <c r="M16" s="19">
        <f t="shared" si="0"/>
        <v>152836.53875274936</v>
      </c>
      <c r="N16" s="19"/>
      <c r="O16" s="19"/>
      <c r="R16" s="9"/>
    </row>
    <row r="17" spans="1:18" s="16" customFormat="1" ht="12.75" customHeight="1" x14ac:dyDescent="0.2">
      <c r="A17" s="27"/>
      <c r="B17" s="17"/>
      <c r="C17" s="15">
        <v>4</v>
      </c>
      <c r="E17" s="17" t="s">
        <v>91</v>
      </c>
      <c r="F17" s="19">
        <v>1</v>
      </c>
      <c r="G17" s="19">
        <v>146199.77444310297</v>
      </c>
      <c r="H17" s="19"/>
      <c r="I17" s="19"/>
      <c r="J17" s="19"/>
      <c r="K17" s="19"/>
      <c r="L17" s="19"/>
      <c r="M17" s="19">
        <f t="shared" si="0"/>
        <v>148246.57128530642</v>
      </c>
      <c r="N17" s="19"/>
      <c r="O17" s="19"/>
      <c r="R17" s="9"/>
    </row>
    <row r="18" spans="1:18" s="16" customFormat="1" ht="12.75" customHeight="1" x14ac:dyDescent="0.2">
      <c r="A18" s="27"/>
      <c r="B18" s="17"/>
      <c r="C18" s="15">
        <v>5</v>
      </c>
      <c r="E18" s="17" t="s">
        <v>121</v>
      </c>
      <c r="F18" s="19">
        <v>1</v>
      </c>
      <c r="G18" s="19">
        <v>146199.77444310297</v>
      </c>
      <c r="H18" s="19"/>
      <c r="I18" s="19"/>
      <c r="J18" s="19"/>
      <c r="K18" s="19"/>
      <c r="L18" s="19"/>
      <c r="M18" s="19">
        <f t="shared" si="0"/>
        <v>148246.57128530642</v>
      </c>
      <c r="N18" s="19"/>
      <c r="O18" s="19"/>
      <c r="R18" s="9"/>
    </row>
    <row r="19" spans="1:18" s="16" customFormat="1" ht="12.75" customHeight="1" x14ac:dyDescent="0.2">
      <c r="A19" s="27"/>
      <c r="B19" s="17"/>
      <c r="C19" s="15">
        <v>6</v>
      </c>
      <c r="E19" s="17" t="s">
        <v>130</v>
      </c>
      <c r="F19" s="19">
        <v>1</v>
      </c>
      <c r="G19" s="19">
        <v>146199.53400000001</v>
      </c>
      <c r="H19" s="19"/>
      <c r="I19" s="19"/>
      <c r="J19" s="19"/>
      <c r="K19" s="19"/>
      <c r="L19" s="19"/>
      <c r="M19" s="19">
        <f t="shared" si="0"/>
        <v>148246.32747600001</v>
      </c>
      <c r="N19" s="19"/>
      <c r="O19" s="19"/>
      <c r="R19" s="9"/>
    </row>
    <row r="20" spans="1:18" s="16" customFormat="1" ht="12.75" customHeight="1" x14ac:dyDescent="0.2">
      <c r="A20" s="27"/>
      <c r="B20" s="17"/>
      <c r="C20" s="15">
        <v>7</v>
      </c>
      <c r="E20" s="17" t="s">
        <v>122</v>
      </c>
      <c r="F20" s="19">
        <v>1</v>
      </c>
      <c r="G20" s="19">
        <v>146200.00044</v>
      </c>
      <c r="H20" s="19"/>
      <c r="I20" s="19"/>
      <c r="J20" s="19"/>
      <c r="K20" s="19"/>
      <c r="L20" s="19"/>
      <c r="M20" s="19">
        <f t="shared" si="0"/>
        <v>148246.80044615999</v>
      </c>
      <c r="N20" s="19"/>
      <c r="O20" s="19"/>
      <c r="R20" s="9"/>
    </row>
    <row r="21" spans="1:18" s="16" customFormat="1" ht="12.75" customHeight="1" x14ac:dyDescent="0.2">
      <c r="A21" s="27"/>
      <c r="B21" s="17"/>
      <c r="C21" s="15">
        <v>8</v>
      </c>
      <c r="E21" s="17" t="s">
        <v>90</v>
      </c>
      <c r="F21" s="19">
        <v>7</v>
      </c>
      <c r="G21" s="19">
        <v>134898.70066259007</v>
      </c>
      <c r="H21" s="19"/>
      <c r="I21" s="19"/>
      <c r="J21" s="19"/>
      <c r="K21" s="19"/>
      <c r="L21" s="19"/>
      <c r="M21" s="19">
        <f t="shared" si="0"/>
        <v>136787.28247186632</v>
      </c>
      <c r="N21" s="19"/>
      <c r="O21" s="19"/>
      <c r="R21" s="9"/>
    </row>
    <row r="22" spans="1:18" s="16" customFormat="1" ht="12.75" customHeight="1" x14ac:dyDescent="0.2">
      <c r="A22" s="27"/>
      <c r="B22" s="17"/>
      <c r="C22" s="15">
        <v>9</v>
      </c>
      <c r="E22" s="17" t="s">
        <v>117</v>
      </c>
      <c r="F22" s="19">
        <v>1</v>
      </c>
      <c r="G22" s="19">
        <v>134898.33162000001</v>
      </c>
      <c r="H22" s="19"/>
      <c r="I22" s="19"/>
      <c r="J22" s="19"/>
      <c r="K22" s="19"/>
      <c r="L22" s="19"/>
      <c r="M22" s="19">
        <f t="shared" si="0"/>
        <v>136786.90826268002</v>
      </c>
      <c r="N22" s="19"/>
      <c r="O22" s="19"/>
      <c r="R22" s="9"/>
    </row>
    <row r="23" spans="1:18" s="16" customFormat="1" ht="12.75" customHeight="1" x14ac:dyDescent="0.2">
      <c r="A23" s="27"/>
      <c r="B23" s="17"/>
      <c r="C23" s="15">
        <v>10</v>
      </c>
      <c r="E23" s="17" t="s">
        <v>89</v>
      </c>
      <c r="F23" s="19">
        <v>1</v>
      </c>
      <c r="G23" s="19">
        <v>134550.59984484522</v>
      </c>
      <c r="H23" s="19"/>
      <c r="I23" s="19"/>
      <c r="J23" s="19"/>
      <c r="K23" s="19"/>
      <c r="L23" s="19"/>
      <c r="M23" s="19">
        <f t="shared" si="0"/>
        <v>136434.30824267305</v>
      </c>
      <c r="N23" s="19"/>
      <c r="O23" s="19"/>
      <c r="R23" s="9"/>
    </row>
    <row r="24" spans="1:18" s="16" customFormat="1" ht="12.75" customHeight="1" x14ac:dyDescent="0.2">
      <c r="A24" s="27"/>
      <c r="B24" s="17"/>
      <c r="C24" s="15">
        <v>11</v>
      </c>
      <c r="E24" s="17" t="s">
        <v>125</v>
      </c>
      <c r="F24" s="19">
        <v>1</v>
      </c>
      <c r="G24" s="19">
        <v>134550.53975999999</v>
      </c>
      <c r="H24" s="19"/>
      <c r="I24" s="19"/>
      <c r="J24" s="19"/>
      <c r="K24" s="19"/>
      <c r="L24" s="19"/>
      <c r="M24" s="19">
        <f t="shared" si="0"/>
        <v>136434.24731663999</v>
      </c>
      <c r="N24" s="19"/>
      <c r="O24" s="19"/>
      <c r="R24" s="9"/>
    </row>
    <row r="25" spans="1:18" s="16" customFormat="1" ht="12.75" customHeight="1" x14ac:dyDescent="0.2">
      <c r="A25" s="27"/>
      <c r="B25" s="17"/>
      <c r="C25" s="15">
        <v>12</v>
      </c>
      <c r="E25" s="17" t="s">
        <v>88</v>
      </c>
      <c r="F25" s="19">
        <v>1</v>
      </c>
      <c r="G25" s="19">
        <v>120074.23004416545</v>
      </c>
      <c r="H25" s="19"/>
      <c r="I25" s="19"/>
      <c r="J25" s="19"/>
      <c r="K25" s="19"/>
      <c r="L25" s="19"/>
      <c r="M25" s="19">
        <f t="shared" si="0"/>
        <v>121755.26926478377</v>
      </c>
      <c r="N25" s="19"/>
      <c r="O25" s="19"/>
      <c r="R25" s="9"/>
    </row>
    <row r="26" spans="1:18" s="16" customFormat="1" ht="12.75" customHeight="1" x14ac:dyDescent="0.2">
      <c r="A26" s="27"/>
      <c r="B26" s="17"/>
      <c r="C26" s="15">
        <v>13</v>
      </c>
      <c r="E26" s="17" t="s">
        <v>87</v>
      </c>
      <c r="F26" s="19">
        <v>1</v>
      </c>
      <c r="G26" s="19">
        <v>112914.39994043972</v>
      </c>
      <c r="H26" s="19"/>
      <c r="I26" s="19"/>
      <c r="J26" s="19"/>
      <c r="K26" s="19"/>
      <c r="L26" s="19"/>
      <c r="M26" s="19">
        <f t="shared" si="0"/>
        <v>114495.20153960587</v>
      </c>
      <c r="N26" s="19"/>
      <c r="O26" s="19"/>
      <c r="R26" s="9"/>
    </row>
    <row r="27" spans="1:18" s="16" customFormat="1" ht="12.75" customHeight="1" x14ac:dyDescent="0.2">
      <c r="A27" s="27"/>
      <c r="B27" s="17"/>
      <c r="C27" s="15">
        <v>14</v>
      </c>
      <c r="E27" s="17" t="s">
        <v>86</v>
      </c>
      <c r="F27" s="19">
        <v>1</v>
      </c>
      <c r="G27" s="19">
        <v>111903.49461363094</v>
      </c>
      <c r="H27" s="19"/>
      <c r="I27" s="19"/>
      <c r="J27" s="19"/>
      <c r="K27" s="19"/>
      <c r="L27" s="19"/>
      <c r="M27" s="19">
        <f t="shared" si="0"/>
        <v>113470.14353822178</v>
      </c>
      <c r="N27" s="19"/>
      <c r="O27" s="19"/>
      <c r="R27" s="9"/>
    </row>
    <row r="28" spans="1:18" s="16" customFormat="1" ht="12.75" customHeight="1" x14ac:dyDescent="0.2">
      <c r="A28" s="27"/>
      <c r="B28" s="17"/>
      <c r="C28" s="15">
        <v>15</v>
      </c>
      <c r="E28" s="17" t="s">
        <v>85</v>
      </c>
      <c r="F28" s="19">
        <v>1</v>
      </c>
      <c r="G28" s="19">
        <v>110834.78656800842</v>
      </c>
      <c r="H28" s="19"/>
      <c r="I28" s="19"/>
      <c r="J28" s="19"/>
      <c r="K28" s="19"/>
      <c r="L28" s="19"/>
      <c r="M28" s="19">
        <f t="shared" si="0"/>
        <v>112386.47357996054</v>
      </c>
      <c r="N28" s="19"/>
      <c r="O28" s="19"/>
      <c r="R28" s="9"/>
    </row>
    <row r="29" spans="1:18" s="16" customFormat="1" ht="12.75" customHeight="1" x14ac:dyDescent="0.2">
      <c r="A29" s="27"/>
      <c r="B29" s="17"/>
      <c r="C29" s="15">
        <v>16</v>
      </c>
      <c r="E29" s="17" t="s">
        <v>84</v>
      </c>
      <c r="F29" s="19">
        <v>1</v>
      </c>
      <c r="G29" s="19">
        <v>110832.21755828339</v>
      </c>
      <c r="H29" s="19"/>
      <c r="I29" s="19"/>
      <c r="J29" s="19"/>
      <c r="K29" s="19"/>
      <c r="L29" s="19"/>
      <c r="M29" s="19">
        <f t="shared" si="0"/>
        <v>112383.86860409936</v>
      </c>
      <c r="N29" s="19"/>
      <c r="O29" s="19"/>
      <c r="R29" s="9"/>
    </row>
    <row r="30" spans="1:18" s="16" customFormat="1" ht="12.75" customHeight="1" x14ac:dyDescent="0.2">
      <c r="A30" s="27"/>
      <c r="B30" s="17"/>
      <c r="C30" s="15">
        <v>17</v>
      </c>
      <c r="E30" s="17" t="s">
        <v>83</v>
      </c>
      <c r="F30" s="19">
        <v>1</v>
      </c>
      <c r="G30" s="19">
        <v>110702.48256716815</v>
      </c>
      <c r="H30" s="19"/>
      <c r="I30" s="19"/>
      <c r="J30" s="19"/>
      <c r="K30" s="19"/>
      <c r="L30" s="19"/>
      <c r="M30" s="19">
        <f t="shared" si="0"/>
        <v>112252.31732310849</v>
      </c>
      <c r="N30" s="19"/>
      <c r="O30" s="19"/>
      <c r="R30" s="9"/>
    </row>
    <row r="31" spans="1:18" s="16" customFormat="1" ht="12.75" customHeight="1" x14ac:dyDescent="0.2">
      <c r="A31" s="27"/>
      <c r="B31" s="17"/>
      <c r="C31" s="15">
        <v>18</v>
      </c>
      <c r="E31" s="17" t="s">
        <v>114</v>
      </c>
      <c r="F31" s="19">
        <v>2</v>
      </c>
      <c r="G31" s="19">
        <v>110140.92995100001</v>
      </c>
      <c r="H31" s="19"/>
      <c r="I31" s="19"/>
      <c r="J31" s="19"/>
      <c r="K31" s="19"/>
      <c r="L31" s="19"/>
      <c r="M31" s="19">
        <f t="shared" si="0"/>
        <v>111682.90297031401</v>
      </c>
      <c r="N31" s="19"/>
      <c r="O31" s="19"/>
      <c r="R31" s="9"/>
    </row>
    <row r="32" spans="1:18" s="16" customFormat="1" ht="12.75" customHeight="1" x14ac:dyDescent="0.2">
      <c r="A32" s="27"/>
      <c r="B32" s="17"/>
      <c r="C32" s="15">
        <v>19</v>
      </c>
      <c r="E32" s="17" t="s">
        <v>82</v>
      </c>
      <c r="F32" s="19">
        <v>1</v>
      </c>
      <c r="G32" s="19">
        <v>110141.15394224382</v>
      </c>
      <c r="H32" s="19"/>
      <c r="I32" s="19"/>
      <c r="J32" s="19"/>
      <c r="K32" s="19"/>
      <c r="L32" s="19"/>
      <c r="M32" s="19">
        <f t="shared" si="0"/>
        <v>111683.13009743523</v>
      </c>
      <c r="N32" s="19"/>
      <c r="O32" s="19"/>
      <c r="R32" s="9"/>
    </row>
    <row r="33" spans="1:18" s="16" customFormat="1" ht="12.75" customHeight="1" x14ac:dyDescent="0.2">
      <c r="A33" s="27"/>
      <c r="B33" s="17"/>
      <c r="C33" s="15">
        <v>20</v>
      </c>
      <c r="E33" s="17" t="s">
        <v>81</v>
      </c>
      <c r="F33" s="19">
        <v>3</v>
      </c>
      <c r="G33" s="19">
        <v>110141.15394224382</v>
      </c>
      <c r="H33" s="19"/>
      <c r="I33" s="19"/>
      <c r="J33" s="19"/>
      <c r="K33" s="19"/>
      <c r="L33" s="19"/>
      <c r="M33" s="19">
        <f t="shared" si="0"/>
        <v>111683.13009743523</v>
      </c>
      <c r="N33" s="19"/>
      <c r="O33" s="19"/>
      <c r="R33" s="9"/>
    </row>
    <row r="34" spans="1:18" s="16" customFormat="1" ht="12.75" customHeight="1" x14ac:dyDescent="0.2">
      <c r="A34" s="27"/>
      <c r="B34" s="17"/>
      <c r="C34" s="15">
        <v>21</v>
      </c>
      <c r="E34" s="17" t="s">
        <v>80</v>
      </c>
      <c r="F34" s="19">
        <v>1</v>
      </c>
      <c r="G34" s="19">
        <v>110141.15394224382</v>
      </c>
      <c r="H34" s="19"/>
      <c r="I34" s="19"/>
      <c r="J34" s="19"/>
      <c r="K34" s="19"/>
      <c r="L34" s="19"/>
      <c r="M34" s="19">
        <f t="shared" si="0"/>
        <v>111683.13009743523</v>
      </c>
      <c r="N34" s="19"/>
      <c r="O34" s="19"/>
      <c r="R34" s="9"/>
    </row>
    <row r="35" spans="1:18" s="16" customFormat="1" ht="12.75" customHeight="1" x14ac:dyDescent="0.2">
      <c r="A35" s="27"/>
      <c r="B35" s="17"/>
      <c r="C35" s="15">
        <v>22</v>
      </c>
      <c r="E35" s="17" t="s">
        <v>79</v>
      </c>
      <c r="F35" s="19">
        <v>1</v>
      </c>
      <c r="G35" s="19">
        <v>110141.15394224382</v>
      </c>
      <c r="H35" s="19"/>
      <c r="I35" s="19"/>
      <c r="J35" s="19"/>
      <c r="K35" s="19"/>
      <c r="L35" s="19"/>
      <c r="M35" s="19">
        <f t="shared" si="0"/>
        <v>111683.13009743523</v>
      </c>
      <c r="N35" s="19"/>
      <c r="O35" s="19"/>
      <c r="R35" s="9"/>
    </row>
    <row r="36" spans="1:18" s="16" customFormat="1" ht="12.75" customHeight="1" x14ac:dyDescent="0.2">
      <c r="A36" s="27"/>
      <c r="B36" s="17"/>
      <c r="C36" s="15">
        <v>23</v>
      </c>
      <c r="E36" s="17" t="s">
        <v>78</v>
      </c>
      <c r="F36" s="19">
        <v>1</v>
      </c>
      <c r="G36" s="19">
        <v>107283.13062312118</v>
      </c>
      <c r="H36" s="19"/>
      <c r="I36" s="19"/>
      <c r="J36" s="19"/>
      <c r="K36" s="19"/>
      <c r="L36" s="19"/>
      <c r="M36" s="19">
        <f t="shared" si="0"/>
        <v>108785.09445184488</v>
      </c>
      <c r="N36" s="19"/>
      <c r="O36" s="19"/>
      <c r="R36" s="9"/>
    </row>
    <row r="37" spans="1:18" s="16" customFormat="1" ht="12.75" customHeight="1" x14ac:dyDescent="0.2">
      <c r="A37" s="27"/>
      <c r="B37" s="17"/>
      <c r="C37" s="15">
        <v>24</v>
      </c>
      <c r="E37" s="17" t="s">
        <v>118</v>
      </c>
      <c r="F37" s="19">
        <v>1</v>
      </c>
      <c r="G37" s="19">
        <v>105293.5887354</v>
      </c>
      <c r="H37" s="19"/>
      <c r="I37" s="19"/>
      <c r="J37" s="19"/>
      <c r="K37" s="19"/>
      <c r="L37" s="19"/>
      <c r="M37" s="19">
        <f t="shared" si="0"/>
        <v>106767.6989776956</v>
      </c>
      <c r="N37" s="19"/>
      <c r="O37" s="19"/>
      <c r="R37" s="9"/>
    </row>
    <row r="38" spans="1:18" s="16" customFormat="1" ht="12.75" customHeight="1" x14ac:dyDescent="0.2">
      <c r="A38" s="27"/>
      <c r="B38" s="17"/>
      <c r="C38" s="15">
        <v>25</v>
      </c>
      <c r="E38" s="17" t="s">
        <v>131</v>
      </c>
      <c r="F38" s="19">
        <v>1</v>
      </c>
      <c r="G38" s="19">
        <v>105293.5887354</v>
      </c>
      <c r="H38" s="19"/>
      <c r="I38" s="19"/>
      <c r="J38" s="19"/>
      <c r="K38" s="19"/>
      <c r="L38" s="19"/>
      <c r="M38" s="19">
        <f t="shared" si="0"/>
        <v>106767.6989776956</v>
      </c>
      <c r="N38" s="19"/>
      <c r="O38" s="19"/>
      <c r="R38" s="9"/>
    </row>
    <row r="39" spans="1:18" s="16" customFormat="1" ht="12.75" customHeight="1" x14ac:dyDescent="0.2">
      <c r="A39" s="27"/>
      <c r="B39" s="17"/>
      <c r="C39" s="15">
        <v>26</v>
      </c>
      <c r="E39" s="17" t="s">
        <v>77</v>
      </c>
      <c r="F39" s="19">
        <v>21</v>
      </c>
      <c r="G39" s="19"/>
      <c r="H39" s="19"/>
      <c r="I39" s="19"/>
      <c r="J39" s="19"/>
      <c r="K39" s="19"/>
      <c r="L39" s="19"/>
      <c r="M39" s="19"/>
      <c r="N39" s="19"/>
      <c r="O39" s="19"/>
      <c r="R39" s="9"/>
    </row>
    <row r="40" spans="1:18" s="16" customFormat="1" ht="12.75" customHeight="1" x14ac:dyDescent="0.2">
      <c r="A40" s="27"/>
      <c r="B40" s="17"/>
      <c r="C40" s="15"/>
      <c r="E40" s="17" t="s">
        <v>14</v>
      </c>
      <c r="F40" s="19"/>
      <c r="G40" s="19">
        <v>105293.43259106677</v>
      </c>
      <c r="H40" s="19"/>
      <c r="I40" s="19"/>
      <c r="J40" s="19"/>
      <c r="K40" s="19"/>
      <c r="L40" s="19"/>
      <c r="M40" s="19">
        <f t="shared" si="0"/>
        <v>106767.54064734171</v>
      </c>
      <c r="N40" s="19"/>
      <c r="O40" s="19"/>
      <c r="R40" s="9"/>
    </row>
    <row r="41" spans="1:18" s="16" customFormat="1" ht="12.75" customHeight="1" x14ac:dyDescent="0.2">
      <c r="A41" s="27"/>
      <c r="B41" s="17"/>
      <c r="C41" s="15"/>
      <c r="E41" s="17" t="s">
        <v>76</v>
      </c>
      <c r="F41" s="19"/>
      <c r="G41" s="19">
        <v>95420.728217683922</v>
      </c>
      <c r="H41" s="19"/>
      <c r="I41" s="19"/>
      <c r="J41" s="19"/>
      <c r="K41" s="19"/>
      <c r="L41" s="19"/>
      <c r="M41" s="19">
        <f t="shared" si="0"/>
        <v>96756.618412731492</v>
      </c>
      <c r="N41" s="19"/>
      <c r="O41" s="19"/>
      <c r="R41" s="9"/>
    </row>
    <row r="42" spans="1:18" s="16" customFormat="1" ht="12.75" customHeight="1" x14ac:dyDescent="0.2">
      <c r="A42" s="27"/>
      <c r="B42" s="17"/>
      <c r="C42" s="15"/>
      <c r="E42" s="17" t="s">
        <v>75</v>
      </c>
      <c r="F42" s="19"/>
      <c r="G42" s="19">
        <v>82327.770153945792</v>
      </c>
      <c r="H42" s="19"/>
      <c r="I42" s="19"/>
      <c r="J42" s="19"/>
      <c r="K42" s="19"/>
      <c r="L42" s="19"/>
      <c r="M42" s="19">
        <f t="shared" si="0"/>
        <v>83480.358936101038</v>
      </c>
      <c r="N42" s="19"/>
      <c r="O42" s="19"/>
      <c r="R42" s="9"/>
    </row>
    <row r="43" spans="1:18" s="16" customFormat="1" ht="12.75" customHeight="1" x14ac:dyDescent="0.2">
      <c r="A43" s="27"/>
      <c r="B43" s="17"/>
      <c r="C43" s="15">
        <v>27</v>
      </c>
      <c r="E43" s="17" t="s">
        <v>123</v>
      </c>
      <c r="F43" s="19">
        <v>1</v>
      </c>
      <c r="G43" s="19">
        <v>103615.86924060645</v>
      </c>
      <c r="H43" s="19"/>
      <c r="I43" s="19"/>
      <c r="J43" s="19"/>
      <c r="K43" s="19"/>
      <c r="L43" s="19"/>
      <c r="M43" s="19">
        <f t="shared" si="0"/>
        <v>105066.49140997494</v>
      </c>
      <c r="N43" s="19"/>
      <c r="O43" s="19"/>
      <c r="R43" s="9"/>
    </row>
    <row r="44" spans="1:18" s="16" customFormat="1" ht="12.75" customHeight="1" x14ac:dyDescent="0.2">
      <c r="A44" s="27"/>
      <c r="B44" s="17"/>
      <c r="C44" s="15">
        <v>28</v>
      </c>
      <c r="E44" s="17" t="s">
        <v>74</v>
      </c>
      <c r="F44" s="19">
        <v>1</v>
      </c>
      <c r="G44" s="19">
        <v>102836.17478905254</v>
      </c>
      <c r="H44" s="19"/>
      <c r="I44" s="19"/>
      <c r="J44" s="19"/>
      <c r="K44" s="19"/>
      <c r="L44" s="19"/>
      <c r="M44" s="19">
        <f t="shared" si="0"/>
        <v>104275.88123609927</v>
      </c>
      <c r="N44" s="19"/>
      <c r="O44" s="19"/>
      <c r="R44" s="9"/>
    </row>
    <row r="45" spans="1:18" s="16" customFormat="1" ht="12.75" customHeight="1" x14ac:dyDescent="0.2">
      <c r="A45" s="27"/>
      <c r="B45" s="17"/>
      <c r="C45" s="15">
        <v>29</v>
      </c>
      <c r="E45" s="17" t="s">
        <v>73</v>
      </c>
      <c r="F45" s="19">
        <v>1</v>
      </c>
      <c r="G45" s="19">
        <v>100191.37927710934</v>
      </c>
      <c r="H45" s="19"/>
      <c r="I45" s="19"/>
      <c r="J45" s="19"/>
      <c r="K45" s="19"/>
      <c r="L45" s="19"/>
      <c r="M45" s="19">
        <f t="shared" si="0"/>
        <v>101594.05858698887</v>
      </c>
      <c r="N45" s="19"/>
      <c r="O45" s="19"/>
      <c r="R45" s="9"/>
    </row>
    <row r="46" spans="1:18" s="16" customFormat="1" ht="12.75" customHeight="1" x14ac:dyDescent="0.2">
      <c r="A46" s="27"/>
      <c r="B46" s="17"/>
      <c r="C46" s="15">
        <v>30</v>
      </c>
      <c r="E46" s="17" t="s">
        <v>72</v>
      </c>
      <c r="F46" s="19">
        <v>1</v>
      </c>
      <c r="G46" s="19">
        <v>97907.52963153625</v>
      </c>
      <c r="H46" s="19"/>
      <c r="I46" s="19"/>
      <c r="J46" s="19"/>
      <c r="K46" s="19"/>
      <c r="L46" s="19"/>
      <c r="M46" s="19">
        <f t="shared" si="0"/>
        <v>99278.235046377755</v>
      </c>
      <c r="N46" s="19"/>
      <c r="O46" s="19"/>
      <c r="R46" s="9"/>
    </row>
    <row r="47" spans="1:18" s="16" customFormat="1" ht="12.75" customHeight="1" x14ac:dyDescent="0.2">
      <c r="A47" s="27"/>
      <c r="B47" s="17"/>
      <c r="C47" s="15">
        <v>31</v>
      </c>
      <c r="E47" s="17" t="s">
        <v>71</v>
      </c>
      <c r="F47" s="19">
        <v>1</v>
      </c>
      <c r="G47" s="19">
        <v>97907.52963153625</v>
      </c>
      <c r="H47" s="19"/>
      <c r="I47" s="19"/>
      <c r="J47" s="19"/>
      <c r="K47" s="19"/>
      <c r="L47" s="19"/>
      <c r="M47" s="19">
        <f t="shared" si="0"/>
        <v>99278.235046377755</v>
      </c>
      <c r="N47" s="19"/>
      <c r="O47" s="19"/>
      <c r="R47" s="9"/>
    </row>
    <row r="48" spans="1:18" s="16" customFormat="1" ht="12.75" customHeight="1" x14ac:dyDescent="0.2">
      <c r="A48" s="27"/>
      <c r="B48" s="17"/>
      <c r="C48" s="15">
        <v>32</v>
      </c>
      <c r="E48" s="17" t="s">
        <v>70</v>
      </c>
      <c r="F48" s="19">
        <v>1</v>
      </c>
      <c r="G48" s="19">
        <v>96210.698708138036</v>
      </c>
      <c r="H48" s="19"/>
      <c r="I48" s="19"/>
      <c r="J48" s="19"/>
      <c r="K48" s="19"/>
      <c r="L48" s="19"/>
      <c r="M48" s="19">
        <f t="shared" si="0"/>
        <v>97557.648490051972</v>
      </c>
      <c r="N48" s="19"/>
      <c r="O48" s="19"/>
      <c r="R48" s="9"/>
    </row>
    <row r="49" spans="1:18" s="16" customFormat="1" ht="12.75" customHeight="1" x14ac:dyDescent="0.2">
      <c r="A49" s="27"/>
      <c r="B49" s="17"/>
      <c r="C49" s="15">
        <v>33</v>
      </c>
      <c r="E49" s="17" t="s">
        <v>119</v>
      </c>
      <c r="F49" s="19">
        <v>1</v>
      </c>
      <c r="G49" s="19">
        <v>93814.232740800013</v>
      </c>
      <c r="H49" s="19"/>
      <c r="I49" s="19"/>
      <c r="J49" s="19"/>
      <c r="K49" s="19"/>
      <c r="L49" s="19"/>
      <c r="M49" s="19">
        <f t="shared" si="0"/>
        <v>95127.631999171208</v>
      </c>
      <c r="N49" s="19"/>
      <c r="O49" s="19"/>
      <c r="R49" s="9"/>
    </row>
    <row r="50" spans="1:18" s="16" customFormat="1" ht="12.75" customHeight="1" x14ac:dyDescent="0.2">
      <c r="A50" s="27"/>
      <c r="B50" s="17"/>
      <c r="C50" s="15">
        <v>34</v>
      </c>
      <c r="E50" s="17" t="s">
        <v>69</v>
      </c>
      <c r="F50" s="19">
        <v>1</v>
      </c>
      <c r="G50" s="19">
        <v>93721.32828456063</v>
      </c>
      <c r="H50" s="19"/>
      <c r="I50" s="19"/>
      <c r="J50" s="19"/>
      <c r="K50" s="19"/>
      <c r="L50" s="19"/>
      <c r="M50" s="19">
        <f t="shared" si="0"/>
        <v>95033.426880544474</v>
      </c>
      <c r="N50" s="19"/>
      <c r="O50" s="19"/>
      <c r="R50" s="9"/>
    </row>
    <row r="51" spans="1:18" s="16" customFormat="1" ht="12.75" customHeight="1" x14ac:dyDescent="0.2">
      <c r="A51" s="27"/>
      <c r="B51" s="17"/>
      <c r="C51" s="15">
        <v>35</v>
      </c>
      <c r="E51" s="17" t="s">
        <v>68</v>
      </c>
      <c r="F51" s="19">
        <v>2</v>
      </c>
      <c r="G51" s="19">
        <v>92982.73798860758</v>
      </c>
      <c r="H51" s="19"/>
      <c r="I51" s="19"/>
      <c r="J51" s="19"/>
      <c r="K51" s="19"/>
      <c r="L51" s="19"/>
      <c r="M51" s="19">
        <f t="shared" si="0"/>
        <v>94284.496320448088</v>
      </c>
      <c r="N51" s="19"/>
      <c r="O51" s="19"/>
      <c r="R51" s="9"/>
    </row>
    <row r="52" spans="1:18" s="16" customFormat="1" ht="12.75" customHeight="1" x14ac:dyDescent="0.2">
      <c r="A52" s="27"/>
      <c r="B52" s="17"/>
      <c r="C52" s="15">
        <v>36</v>
      </c>
      <c r="E52" s="17" t="s">
        <v>67</v>
      </c>
      <c r="F52" s="19">
        <v>1</v>
      </c>
      <c r="G52" s="19">
        <v>90188.939912611269</v>
      </c>
      <c r="H52" s="19"/>
      <c r="I52" s="19"/>
      <c r="J52" s="19"/>
      <c r="K52" s="19"/>
      <c r="L52" s="19"/>
      <c r="M52" s="19">
        <f t="shared" si="0"/>
        <v>91451.585071387832</v>
      </c>
      <c r="N52" s="19"/>
      <c r="O52" s="19"/>
      <c r="R52" s="9"/>
    </row>
    <row r="53" spans="1:18" s="16" customFormat="1" ht="12.75" customHeight="1" x14ac:dyDescent="0.2">
      <c r="A53" s="27"/>
      <c r="B53" s="17"/>
      <c r="C53" s="15">
        <v>37</v>
      </c>
      <c r="E53" s="17" t="s">
        <v>66</v>
      </c>
      <c r="F53" s="19">
        <v>2</v>
      </c>
      <c r="G53" s="19">
        <v>87965.461995576974</v>
      </c>
      <c r="H53" s="19"/>
      <c r="I53" s="19"/>
      <c r="J53" s="19"/>
      <c r="K53" s="19"/>
      <c r="L53" s="19"/>
      <c r="M53" s="19">
        <f t="shared" si="0"/>
        <v>89196.978463515057</v>
      </c>
      <c r="N53" s="19"/>
      <c r="O53" s="19"/>
      <c r="R53" s="9"/>
    </row>
    <row r="54" spans="1:18" s="16" customFormat="1" ht="12.75" customHeight="1" x14ac:dyDescent="0.2">
      <c r="A54" s="27"/>
      <c r="B54" s="17"/>
      <c r="C54" s="15">
        <v>38</v>
      </c>
      <c r="E54" s="17" t="s">
        <v>132</v>
      </c>
      <c r="F54" s="19">
        <v>1</v>
      </c>
      <c r="G54" s="19">
        <v>87965.461995576974</v>
      </c>
      <c r="H54" s="19"/>
      <c r="I54" s="19"/>
      <c r="J54" s="19"/>
      <c r="K54" s="19"/>
      <c r="L54" s="19"/>
      <c r="M54" s="19">
        <f t="shared" si="0"/>
        <v>89196.978463515057</v>
      </c>
      <c r="N54" s="19"/>
      <c r="O54" s="19"/>
      <c r="R54" s="9"/>
    </row>
    <row r="55" spans="1:18" s="16" customFormat="1" ht="12.75" customHeight="1" x14ac:dyDescent="0.2">
      <c r="A55" s="27"/>
      <c r="B55" s="17"/>
      <c r="C55" s="15">
        <v>39</v>
      </c>
      <c r="E55" s="17" t="s">
        <v>65</v>
      </c>
      <c r="F55" s="19">
        <v>1</v>
      </c>
      <c r="G55" s="19">
        <v>82794.045419043105</v>
      </c>
      <c r="H55" s="19"/>
      <c r="I55" s="19"/>
      <c r="J55" s="19"/>
      <c r="K55" s="19"/>
      <c r="L55" s="19"/>
      <c r="M55" s="19">
        <f t="shared" si="0"/>
        <v>83953.162054909713</v>
      </c>
      <c r="N55" s="19"/>
      <c r="O55" s="19"/>
      <c r="R55" s="9"/>
    </row>
    <row r="56" spans="1:18" s="16" customFormat="1" ht="12.75" customHeight="1" x14ac:dyDescent="0.2">
      <c r="A56" s="27"/>
      <c r="B56" s="17"/>
      <c r="C56" s="15">
        <v>40</v>
      </c>
      <c r="E56" s="17" t="s">
        <v>64</v>
      </c>
      <c r="F56" s="19">
        <v>1</v>
      </c>
      <c r="G56" s="19">
        <v>82794.045419043105</v>
      </c>
      <c r="H56" s="19"/>
      <c r="I56" s="19"/>
      <c r="J56" s="19"/>
      <c r="K56" s="19"/>
      <c r="L56" s="19"/>
      <c r="M56" s="19">
        <f t="shared" si="0"/>
        <v>83953.162054909713</v>
      </c>
      <c r="N56" s="19"/>
      <c r="O56" s="19"/>
      <c r="R56" s="9"/>
    </row>
    <row r="57" spans="1:18" s="16" customFormat="1" ht="12.75" customHeight="1" x14ac:dyDescent="0.2">
      <c r="A57" s="27"/>
      <c r="B57" s="17"/>
      <c r="C57" s="15">
        <v>41</v>
      </c>
      <c r="E57" s="17" t="s">
        <v>63</v>
      </c>
      <c r="F57" s="19">
        <v>1</v>
      </c>
      <c r="G57" s="19">
        <v>82794.045419043105</v>
      </c>
      <c r="H57" s="19"/>
      <c r="I57" s="19"/>
      <c r="J57" s="19"/>
      <c r="K57" s="19"/>
      <c r="L57" s="19"/>
      <c r="M57" s="19">
        <f t="shared" si="0"/>
        <v>83953.162054909713</v>
      </c>
      <c r="N57" s="19"/>
      <c r="O57" s="19"/>
      <c r="R57" s="9"/>
    </row>
    <row r="58" spans="1:18" s="16" customFormat="1" ht="12.75" customHeight="1" x14ac:dyDescent="0.2">
      <c r="A58" s="27"/>
      <c r="B58" s="17"/>
      <c r="C58" s="15">
        <v>42</v>
      </c>
      <c r="E58" s="17" t="s">
        <v>62</v>
      </c>
      <c r="F58" s="19">
        <v>1</v>
      </c>
      <c r="G58" s="19">
        <v>82794.045419043105</v>
      </c>
      <c r="H58" s="19"/>
      <c r="I58" s="19"/>
      <c r="J58" s="19"/>
      <c r="K58" s="19"/>
      <c r="L58" s="19"/>
      <c r="M58" s="19">
        <f t="shared" si="0"/>
        <v>83953.162054909713</v>
      </c>
      <c r="N58" s="19"/>
      <c r="O58" s="19"/>
      <c r="R58" s="9"/>
    </row>
    <row r="59" spans="1:18" s="16" customFormat="1" ht="12.75" customHeight="1" x14ac:dyDescent="0.2">
      <c r="A59" s="27"/>
      <c r="B59" s="17"/>
      <c r="C59" s="15">
        <v>43</v>
      </c>
      <c r="E59" s="16" t="s">
        <v>61</v>
      </c>
      <c r="F59" s="19">
        <v>2</v>
      </c>
      <c r="G59" s="19">
        <v>78073.490049256186</v>
      </c>
      <c r="H59" s="19"/>
      <c r="I59" s="19"/>
      <c r="J59" s="19"/>
      <c r="K59" s="19"/>
      <c r="L59" s="19"/>
      <c r="M59" s="19">
        <f t="shared" si="0"/>
        <v>79166.518909945778</v>
      </c>
      <c r="N59" s="19"/>
      <c r="O59" s="19"/>
      <c r="R59" s="9"/>
    </row>
    <row r="60" spans="1:18" s="16" customFormat="1" ht="12.75" customHeight="1" x14ac:dyDescent="0.2">
      <c r="A60" s="27"/>
      <c r="B60" s="17"/>
      <c r="C60" s="15">
        <v>44</v>
      </c>
      <c r="E60" s="17" t="s">
        <v>60</v>
      </c>
      <c r="F60" s="19">
        <v>1</v>
      </c>
      <c r="G60" s="19">
        <v>76533.368719086284</v>
      </c>
      <c r="H60" s="19"/>
      <c r="I60" s="19"/>
      <c r="J60" s="19"/>
      <c r="K60" s="19"/>
      <c r="L60" s="19"/>
      <c r="M60" s="19">
        <f t="shared" si="0"/>
        <v>77604.8358811535</v>
      </c>
      <c r="N60" s="19"/>
      <c r="O60" s="19"/>
      <c r="R60" s="9"/>
    </row>
    <row r="61" spans="1:18" s="16" customFormat="1" ht="12.75" customHeight="1" x14ac:dyDescent="0.2">
      <c r="A61" s="27"/>
      <c r="B61" s="17"/>
      <c r="C61" s="15">
        <v>45</v>
      </c>
      <c r="E61" s="17" t="s">
        <v>59</v>
      </c>
      <c r="F61" s="19">
        <v>2</v>
      </c>
      <c r="G61" s="19">
        <v>72867.391841434102</v>
      </c>
      <c r="H61" s="19"/>
      <c r="I61" s="19"/>
      <c r="J61" s="19"/>
      <c r="K61" s="19"/>
      <c r="L61" s="19"/>
      <c r="M61" s="19">
        <f t="shared" si="0"/>
        <v>73887.53532721418</v>
      </c>
      <c r="N61" s="19"/>
      <c r="O61" s="19"/>
      <c r="R61" s="9"/>
    </row>
    <row r="62" spans="1:18" s="16" customFormat="1" ht="12.75" customHeight="1" x14ac:dyDescent="0.2">
      <c r="A62" s="27"/>
      <c r="B62" s="17"/>
      <c r="C62" s="15">
        <v>46</v>
      </c>
      <c r="E62" s="17" t="s">
        <v>58</v>
      </c>
      <c r="F62" s="19">
        <v>1</v>
      </c>
      <c r="G62" s="19">
        <v>72867.391841434102</v>
      </c>
      <c r="H62" s="19"/>
      <c r="I62" s="19"/>
      <c r="J62" s="19"/>
      <c r="K62" s="19"/>
      <c r="L62" s="19"/>
      <c r="M62" s="19">
        <f t="shared" si="0"/>
        <v>73887.53532721418</v>
      </c>
      <c r="N62" s="19"/>
      <c r="O62" s="19"/>
      <c r="R62" s="9"/>
    </row>
    <row r="63" spans="1:18" s="16" customFormat="1" ht="12.75" customHeight="1" x14ac:dyDescent="0.2">
      <c r="A63" s="27"/>
      <c r="B63" s="17"/>
      <c r="C63" s="15">
        <v>47</v>
      </c>
      <c r="E63" s="17" t="s">
        <v>57</v>
      </c>
      <c r="F63" s="19">
        <v>2</v>
      </c>
      <c r="G63" s="19">
        <v>69914.315162484447</v>
      </c>
      <c r="H63" s="19"/>
      <c r="I63" s="19"/>
      <c r="J63" s="19"/>
      <c r="K63" s="19"/>
      <c r="L63" s="19"/>
      <c r="M63" s="19">
        <f t="shared" si="0"/>
        <v>70893.115574759227</v>
      </c>
      <c r="N63" s="19"/>
      <c r="O63" s="19"/>
      <c r="R63" s="9"/>
    </row>
    <row r="64" spans="1:18" s="16" customFormat="1" ht="12.75" customHeight="1" x14ac:dyDescent="0.2">
      <c r="A64" s="27"/>
      <c r="B64" s="17"/>
      <c r="C64" s="15">
        <v>48</v>
      </c>
      <c r="E64" s="17" t="s">
        <v>56</v>
      </c>
      <c r="F64" s="19">
        <v>2</v>
      </c>
      <c r="G64" s="19">
        <v>69914.315162484447</v>
      </c>
      <c r="H64" s="19"/>
      <c r="I64" s="19"/>
      <c r="J64" s="19"/>
      <c r="K64" s="19"/>
      <c r="L64" s="19"/>
      <c r="M64" s="19">
        <f t="shared" si="0"/>
        <v>70893.115574759227</v>
      </c>
      <c r="N64" s="19"/>
      <c r="O64" s="19"/>
      <c r="R64" s="9"/>
    </row>
    <row r="65" spans="1:18" s="16" customFormat="1" ht="12.75" customHeight="1" x14ac:dyDescent="0.2">
      <c r="A65" s="27"/>
      <c r="B65" s="17"/>
      <c r="C65" s="15">
        <v>49</v>
      </c>
      <c r="E65" s="17" t="s">
        <v>55</v>
      </c>
      <c r="F65" s="19">
        <v>1</v>
      </c>
      <c r="G65" s="19">
        <v>69914.315162484447</v>
      </c>
      <c r="H65" s="19"/>
      <c r="I65" s="19"/>
      <c r="J65" s="19"/>
      <c r="K65" s="19"/>
      <c r="L65" s="19"/>
      <c r="M65" s="19">
        <f t="shared" si="0"/>
        <v>70893.115574759227</v>
      </c>
      <c r="N65" s="19"/>
      <c r="O65" s="19"/>
      <c r="R65" s="9"/>
    </row>
    <row r="66" spans="1:18" s="16" customFormat="1" ht="12.75" customHeight="1" x14ac:dyDescent="0.2">
      <c r="A66" s="27"/>
      <c r="B66" s="17"/>
      <c r="C66" s="15">
        <v>50</v>
      </c>
      <c r="E66" s="17" t="s">
        <v>133</v>
      </c>
      <c r="F66" s="19">
        <v>5</v>
      </c>
      <c r="G66" s="19">
        <v>59868.202632660417</v>
      </c>
      <c r="H66" s="19"/>
      <c r="I66" s="19"/>
      <c r="J66" s="19"/>
      <c r="K66" s="19"/>
      <c r="L66" s="19"/>
      <c r="M66" s="19">
        <f t="shared" si="0"/>
        <v>60706.357469517665</v>
      </c>
      <c r="N66" s="19"/>
      <c r="O66" s="19"/>
      <c r="R66" s="9"/>
    </row>
    <row r="67" spans="1:18" s="16" customFormat="1" ht="12.75" customHeight="1" x14ac:dyDescent="0.2">
      <c r="A67" s="27"/>
      <c r="B67" s="17"/>
      <c r="C67" s="15">
        <v>51</v>
      </c>
      <c r="E67" s="17" t="s">
        <v>134</v>
      </c>
      <c r="F67" s="19">
        <v>1</v>
      </c>
      <c r="G67" s="19">
        <v>59868.202632660417</v>
      </c>
      <c r="H67" s="19"/>
      <c r="I67" s="19"/>
      <c r="J67" s="19"/>
      <c r="K67" s="19"/>
      <c r="L67" s="19"/>
      <c r="M67" s="19">
        <f t="shared" si="0"/>
        <v>60706.357469517665</v>
      </c>
      <c r="N67" s="19"/>
      <c r="O67" s="19"/>
      <c r="R67" s="9"/>
    </row>
    <row r="68" spans="1:18" s="16" customFormat="1" ht="12.75" customHeight="1" x14ac:dyDescent="0.2">
      <c r="A68" s="27"/>
      <c r="B68" s="17"/>
      <c r="C68" s="15">
        <v>52</v>
      </c>
      <c r="E68" s="17" t="s">
        <v>135</v>
      </c>
      <c r="F68" s="19">
        <v>2</v>
      </c>
      <c r="G68" s="19">
        <v>59868.202632660417</v>
      </c>
      <c r="H68" s="19"/>
      <c r="I68" s="19"/>
      <c r="J68" s="19"/>
      <c r="K68" s="19"/>
      <c r="L68" s="19"/>
      <c r="M68" s="19">
        <f t="shared" si="0"/>
        <v>60706.357469517665</v>
      </c>
      <c r="N68" s="19"/>
      <c r="O68" s="19"/>
      <c r="R68" s="9"/>
    </row>
    <row r="69" spans="1:18" s="16" customFormat="1" ht="12.75" customHeight="1" x14ac:dyDescent="0.2">
      <c r="A69" s="27"/>
      <c r="B69" s="17"/>
      <c r="C69" s="15"/>
      <c r="E69" s="18" t="s">
        <v>0</v>
      </c>
      <c r="F69" s="29">
        <f>SUM(F14:F68)</f>
        <v>92</v>
      </c>
      <c r="G69" s="19"/>
      <c r="H69" s="29">
        <f>SUM(H14:H68)</f>
        <v>0</v>
      </c>
      <c r="I69" s="19"/>
      <c r="J69" s="29">
        <f>SUM(J14:J68)</f>
        <v>0</v>
      </c>
      <c r="K69" s="19"/>
      <c r="L69" s="29">
        <f>SUM(L14:L68)</f>
        <v>0</v>
      </c>
      <c r="M69" s="19"/>
      <c r="N69" s="29">
        <f>SUM(N14:N68)</f>
        <v>0</v>
      </c>
      <c r="O69" s="19"/>
      <c r="R69" s="9"/>
    </row>
    <row r="70" spans="1:18" s="16" customFormat="1" ht="12.75" customHeight="1" x14ac:dyDescent="0.2">
      <c r="A70" s="27"/>
      <c r="B70" s="17"/>
      <c r="C70" s="15"/>
      <c r="E70" s="18"/>
      <c r="F70" s="19"/>
      <c r="G70" s="19"/>
      <c r="H70" s="19"/>
      <c r="I70" s="19"/>
      <c r="J70" s="19"/>
      <c r="K70" s="19"/>
      <c r="L70" s="19"/>
      <c r="M70" s="19"/>
      <c r="N70" s="19"/>
      <c r="O70" s="19"/>
      <c r="R70" s="9"/>
    </row>
    <row r="71" spans="1:18" s="16" customFormat="1" ht="12.75" customHeight="1" x14ac:dyDescent="0.2">
      <c r="A71" s="27"/>
      <c r="B71" s="17"/>
      <c r="C71" s="15"/>
      <c r="E71" s="52" t="s">
        <v>12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R71" s="9"/>
    </row>
    <row r="72" spans="1:18" s="16" customFormat="1" ht="12.75" customHeight="1" x14ac:dyDescent="0.2">
      <c r="A72" s="27"/>
      <c r="B72" s="17"/>
      <c r="C72" s="15"/>
      <c r="E72" s="52" t="s">
        <v>136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R72" s="9"/>
    </row>
    <row r="73" spans="1:18" s="16" customFormat="1" ht="12.75" customHeight="1" x14ac:dyDescent="0.2">
      <c r="A73" s="27"/>
      <c r="B73" s="17" t="s">
        <v>137</v>
      </c>
      <c r="C73" s="15">
        <v>53</v>
      </c>
      <c r="E73" s="52" t="s">
        <v>138</v>
      </c>
      <c r="F73" s="19">
        <v>1</v>
      </c>
      <c r="G73" s="19" t="s">
        <v>288</v>
      </c>
      <c r="H73" s="19"/>
      <c r="I73" s="19"/>
      <c r="J73" s="19"/>
      <c r="K73" s="19"/>
      <c r="L73" s="19"/>
      <c r="M73" s="19" t="s">
        <v>288</v>
      </c>
      <c r="N73" s="19"/>
      <c r="O73" s="19"/>
      <c r="R73" s="9"/>
    </row>
    <row r="74" spans="1:18" s="16" customFormat="1" ht="12.75" customHeight="1" x14ac:dyDescent="0.2">
      <c r="A74" s="27"/>
      <c r="B74" s="17" t="s">
        <v>139</v>
      </c>
      <c r="C74" s="15">
        <v>54</v>
      </c>
      <c r="E74" s="52" t="s">
        <v>140</v>
      </c>
      <c r="F74" s="19">
        <v>1</v>
      </c>
      <c r="G74" s="19" t="s">
        <v>289</v>
      </c>
      <c r="H74" s="19"/>
      <c r="I74" s="19"/>
      <c r="J74" s="19"/>
      <c r="K74" s="19"/>
      <c r="L74" s="19"/>
      <c r="M74" s="19" t="s">
        <v>289</v>
      </c>
      <c r="N74" s="19"/>
      <c r="O74" s="19"/>
      <c r="R74" s="9"/>
    </row>
    <row r="75" spans="1:18" s="16" customFormat="1" ht="12.75" customHeight="1" x14ac:dyDescent="0.2">
      <c r="A75" s="27"/>
      <c r="B75" s="17" t="s">
        <v>141</v>
      </c>
      <c r="C75" s="15">
        <v>55</v>
      </c>
      <c r="E75" s="52" t="s">
        <v>142</v>
      </c>
      <c r="F75" s="19">
        <v>1</v>
      </c>
      <c r="G75" s="19" t="s">
        <v>290</v>
      </c>
      <c r="H75" s="19"/>
      <c r="I75" s="19"/>
      <c r="J75" s="19"/>
      <c r="K75" s="19"/>
      <c r="L75" s="19"/>
      <c r="M75" s="19" t="s">
        <v>290</v>
      </c>
      <c r="N75" s="19"/>
      <c r="O75" s="19"/>
      <c r="R75" s="9"/>
    </row>
    <row r="76" spans="1:18" s="16" customFormat="1" ht="12.75" customHeight="1" x14ac:dyDescent="0.2">
      <c r="A76" s="27"/>
      <c r="B76" s="17" t="s">
        <v>143</v>
      </c>
      <c r="C76" s="15">
        <v>56</v>
      </c>
      <c r="E76" s="52" t="s">
        <v>144</v>
      </c>
      <c r="F76" s="19">
        <v>1</v>
      </c>
      <c r="G76" s="19" t="s">
        <v>290</v>
      </c>
      <c r="H76" s="19"/>
      <c r="I76" s="19"/>
      <c r="J76" s="19"/>
      <c r="K76" s="19"/>
      <c r="L76" s="19"/>
      <c r="M76" s="19" t="s">
        <v>290</v>
      </c>
      <c r="N76" s="19"/>
      <c r="O76" s="19"/>
      <c r="R76" s="9"/>
    </row>
    <row r="77" spans="1:18" s="16" customFormat="1" ht="12.75" customHeight="1" x14ac:dyDescent="0.2">
      <c r="A77" s="27"/>
      <c r="B77" s="17" t="s">
        <v>145</v>
      </c>
      <c r="C77" s="15">
        <v>57</v>
      </c>
      <c r="E77" s="52" t="s">
        <v>146</v>
      </c>
      <c r="F77" s="19">
        <v>1</v>
      </c>
      <c r="G77" s="19" t="s">
        <v>290</v>
      </c>
      <c r="H77" s="19"/>
      <c r="I77" s="19"/>
      <c r="J77" s="19"/>
      <c r="K77" s="19"/>
      <c r="L77" s="19"/>
      <c r="M77" s="19" t="s">
        <v>290</v>
      </c>
      <c r="N77" s="19"/>
      <c r="O77" s="19"/>
      <c r="R77" s="9"/>
    </row>
    <row r="78" spans="1:18" s="16" customFormat="1" ht="12.75" customHeight="1" x14ac:dyDescent="0.2">
      <c r="A78" s="27"/>
      <c r="B78" s="17" t="s">
        <v>147</v>
      </c>
      <c r="C78" s="15">
        <v>58</v>
      </c>
      <c r="E78" s="52" t="s">
        <v>148</v>
      </c>
      <c r="F78" s="19">
        <v>1</v>
      </c>
      <c r="G78" s="19" t="s">
        <v>291</v>
      </c>
      <c r="H78" s="19"/>
      <c r="I78" s="19"/>
      <c r="J78" s="19"/>
      <c r="K78" s="19"/>
      <c r="L78" s="19"/>
      <c r="M78" s="19" t="s">
        <v>291</v>
      </c>
      <c r="N78" s="19"/>
      <c r="O78" s="19"/>
      <c r="R78" s="9"/>
    </row>
    <row r="79" spans="1:18" s="16" customFormat="1" ht="12.75" customHeight="1" x14ac:dyDescent="0.2">
      <c r="A79" s="27"/>
      <c r="B79" s="17" t="s">
        <v>149</v>
      </c>
      <c r="C79" s="15">
        <v>59</v>
      </c>
      <c r="E79" s="52" t="s">
        <v>150</v>
      </c>
      <c r="F79" s="19">
        <v>1</v>
      </c>
      <c r="G79" s="19" t="s">
        <v>291</v>
      </c>
      <c r="H79" s="19"/>
      <c r="I79" s="19"/>
      <c r="J79" s="19"/>
      <c r="K79" s="19"/>
      <c r="L79" s="19"/>
      <c r="M79" s="19" t="s">
        <v>291</v>
      </c>
      <c r="N79" s="19"/>
      <c r="O79" s="19"/>
      <c r="R79" s="9"/>
    </row>
    <row r="80" spans="1:18" s="16" customFormat="1" ht="12.75" customHeight="1" x14ac:dyDescent="0.2">
      <c r="A80" s="27"/>
      <c r="B80" s="17" t="s">
        <v>151</v>
      </c>
      <c r="C80" s="15">
        <v>60</v>
      </c>
      <c r="E80" s="52" t="s">
        <v>152</v>
      </c>
      <c r="F80" s="19">
        <v>1</v>
      </c>
      <c r="G80" s="19" t="s">
        <v>291</v>
      </c>
      <c r="H80" s="19"/>
      <c r="I80" s="19"/>
      <c r="J80" s="19"/>
      <c r="K80" s="19"/>
      <c r="L80" s="19"/>
      <c r="M80" s="19" t="s">
        <v>291</v>
      </c>
      <c r="N80" s="19"/>
      <c r="O80" s="19"/>
      <c r="R80" s="9"/>
    </row>
    <row r="81" spans="1:18" s="16" customFormat="1" ht="12.75" customHeight="1" x14ac:dyDescent="0.2">
      <c r="A81" s="27"/>
      <c r="B81" s="17" t="s">
        <v>153</v>
      </c>
      <c r="C81" s="15">
        <v>61</v>
      </c>
      <c r="E81" s="52" t="s">
        <v>154</v>
      </c>
      <c r="F81" s="19">
        <v>1</v>
      </c>
      <c r="G81" s="19" t="s">
        <v>291</v>
      </c>
      <c r="H81" s="19"/>
      <c r="I81" s="19"/>
      <c r="J81" s="19"/>
      <c r="K81" s="19"/>
      <c r="L81" s="19"/>
      <c r="M81" s="19" t="s">
        <v>291</v>
      </c>
      <c r="N81" s="19"/>
      <c r="O81" s="19"/>
      <c r="R81" s="9"/>
    </row>
    <row r="82" spans="1:18" s="16" customFormat="1" ht="12.75" customHeight="1" x14ac:dyDescent="0.2">
      <c r="A82" s="27"/>
      <c r="B82" s="17" t="s">
        <v>155</v>
      </c>
      <c r="C82" s="15">
        <v>62</v>
      </c>
      <c r="E82" s="52" t="s">
        <v>156</v>
      </c>
      <c r="F82" s="19">
        <v>1</v>
      </c>
      <c r="G82" s="19" t="s">
        <v>292</v>
      </c>
      <c r="H82" s="19"/>
      <c r="I82" s="19"/>
      <c r="J82" s="19"/>
      <c r="K82" s="19"/>
      <c r="L82" s="19"/>
      <c r="M82" s="19" t="s">
        <v>292</v>
      </c>
      <c r="N82" s="19"/>
      <c r="O82" s="19"/>
      <c r="R82" s="9"/>
    </row>
    <row r="83" spans="1:18" s="16" customFormat="1" ht="12.75" customHeight="1" x14ac:dyDescent="0.2">
      <c r="A83" s="27"/>
      <c r="B83" s="17" t="s">
        <v>157</v>
      </c>
      <c r="C83" s="15">
        <v>63</v>
      </c>
      <c r="E83" s="52" t="s">
        <v>158</v>
      </c>
      <c r="F83" s="19">
        <v>1</v>
      </c>
      <c r="G83" s="19" t="s">
        <v>292</v>
      </c>
      <c r="H83" s="19"/>
      <c r="I83" s="19"/>
      <c r="J83" s="19"/>
      <c r="K83" s="19"/>
      <c r="L83" s="19"/>
      <c r="M83" s="19" t="s">
        <v>292</v>
      </c>
      <c r="N83" s="19"/>
      <c r="O83" s="19"/>
      <c r="R83" s="9"/>
    </row>
    <row r="84" spans="1:18" s="16" customFormat="1" ht="12.75" customHeight="1" x14ac:dyDescent="0.2">
      <c r="A84" s="27"/>
      <c r="B84" s="17" t="s">
        <v>159</v>
      </c>
      <c r="C84" s="15">
        <v>64</v>
      </c>
      <c r="E84" s="52" t="s">
        <v>160</v>
      </c>
      <c r="F84" s="19">
        <v>4</v>
      </c>
      <c r="G84" s="19" t="s">
        <v>292</v>
      </c>
      <c r="H84" s="19"/>
      <c r="I84" s="19"/>
      <c r="J84" s="19"/>
      <c r="K84" s="19"/>
      <c r="L84" s="19"/>
      <c r="M84" s="19" t="s">
        <v>292</v>
      </c>
      <c r="N84" s="19"/>
      <c r="O84" s="19"/>
      <c r="R84" s="9"/>
    </row>
    <row r="85" spans="1:18" s="16" customFormat="1" ht="12.75" customHeight="1" x14ac:dyDescent="0.2">
      <c r="A85" s="27"/>
      <c r="B85" s="17" t="s">
        <v>161</v>
      </c>
      <c r="C85" s="15">
        <v>65</v>
      </c>
      <c r="E85" s="52" t="s">
        <v>162</v>
      </c>
      <c r="F85" s="19">
        <v>3</v>
      </c>
      <c r="G85" s="19" t="s">
        <v>292</v>
      </c>
      <c r="H85" s="19"/>
      <c r="I85" s="19"/>
      <c r="J85" s="19"/>
      <c r="K85" s="19"/>
      <c r="L85" s="19"/>
      <c r="M85" s="19" t="s">
        <v>292</v>
      </c>
      <c r="N85" s="19"/>
      <c r="O85" s="19"/>
      <c r="R85" s="9"/>
    </row>
    <row r="86" spans="1:18" s="16" customFormat="1" ht="12.75" customHeight="1" x14ac:dyDescent="0.2">
      <c r="A86" s="27"/>
      <c r="B86" s="17" t="s">
        <v>163</v>
      </c>
      <c r="C86" s="15">
        <v>66</v>
      </c>
      <c r="E86" s="52" t="s">
        <v>164</v>
      </c>
      <c r="F86" s="19">
        <v>1</v>
      </c>
      <c r="G86" s="19" t="s">
        <v>292</v>
      </c>
      <c r="H86" s="19"/>
      <c r="I86" s="19"/>
      <c r="J86" s="19"/>
      <c r="K86" s="19"/>
      <c r="L86" s="19"/>
      <c r="M86" s="19" t="s">
        <v>292</v>
      </c>
      <c r="N86" s="19"/>
      <c r="O86" s="19"/>
      <c r="R86" s="9"/>
    </row>
    <row r="87" spans="1:18" s="16" customFormat="1" ht="12.75" customHeight="1" x14ac:dyDescent="0.2">
      <c r="A87" s="27"/>
      <c r="B87" s="17" t="s">
        <v>165</v>
      </c>
      <c r="C87" s="15">
        <v>67</v>
      </c>
      <c r="E87" s="52" t="s">
        <v>166</v>
      </c>
      <c r="F87" s="19">
        <v>1</v>
      </c>
      <c r="G87" s="19" t="s">
        <v>292</v>
      </c>
      <c r="H87" s="19"/>
      <c r="I87" s="19"/>
      <c r="J87" s="19"/>
      <c r="K87" s="19"/>
      <c r="L87" s="19"/>
      <c r="M87" s="19" t="s">
        <v>292</v>
      </c>
      <c r="N87" s="19"/>
      <c r="O87" s="19"/>
      <c r="R87" s="9"/>
    </row>
    <row r="88" spans="1:18" s="16" customFormat="1" ht="12.75" customHeight="1" x14ac:dyDescent="0.2">
      <c r="A88" s="27"/>
      <c r="B88" s="17" t="s">
        <v>167</v>
      </c>
      <c r="C88" s="15">
        <v>68</v>
      </c>
      <c r="E88" s="52" t="s">
        <v>168</v>
      </c>
      <c r="F88" s="19">
        <v>2</v>
      </c>
      <c r="G88" s="19" t="s">
        <v>293</v>
      </c>
      <c r="H88" s="19"/>
      <c r="I88" s="19"/>
      <c r="J88" s="19"/>
      <c r="K88" s="19"/>
      <c r="L88" s="19"/>
      <c r="M88" s="19" t="s">
        <v>293</v>
      </c>
      <c r="N88" s="19"/>
      <c r="O88" s="19"/>
      <c r="R88" s="9"/>
    </row>
    <row r="89" spans="1:18" s="16" customFormat="1" ht="12.75" customHeight="1" x14ac:dyDescent="0.2">
      <c r="A89" s="27"/>
      <c r="B89" s="17" t="s">
        <v>169</v>
      </c>
      <c r="C89" s="15">
        <v>69</v>
      </c>
      <c r="E89" s="52" t="s">
        <v>170</v>
      </c>
      <c r="F89" s="19">
        <v>3</v>
      </c>
      <c r="G89" s="19" t="s">
        <v>293</v>
      </c>
      <c r="H89" s="19"/>
      <c r="I89" s="19"/>
      <c r="J89" s="19"/>
      <c r="K89" s="19"/>
      <c r="L89" s="19"/>
      <c r="M89" s="19" t="s">
        <v>293</v>
      </c>
      <c r="N89" s="19"/>
      <c r="O89" s="19"/>
      <c r="R89" s="9"/>
    </row>
    <row r="90" spans="1:18" s="16" customFormat="1" ht="12.75" customHeight="1" x14ac:dyDescent="0.2">
      <c r="A90" s="27"/>
      <c r="B90" s="17" t="s">
        <v>171</v>
      </c>
      <c r="C90" s="15">
        <v>70</v>
      </c>
      <c r="E90" s="52" t="s">
        <v>172</v>
      </c>
      <c r="F90" s="19">
        <v>2</v>
      </c>
      <c r="G90" s="19" t="s">
        <v>294</v>
      </c>
      <c r="H90" s="19"/>
      <c r="I90" s="19"/>
      <c r="J90" s="19"/>
      <c r="K90" s="19"/>
      <c r="L90" s="19"/>
      <c r="M90" s="19" t="s">
        <v>294</v>
      </c>
      <c r="N90" s="19"/>
      <c r="O90" s="19"/>
      <c r="R90" s="9"/>
    </row>
    <row r="91" spans="1:18" s="16" customFormat="1" ht="12.75" customHeight="1" x14ac:dyDescent="0.2">
      <c r="A91" s="27"/>
      <c r="B91" s="17" t="s">
        <v>173</v>
      </c>
      <c r="C91" s="15">
        <v>71</v>
      </c>
      <c r="E91" s="52" t="s">
        <v>174</v>
      </c>
      <c r="F91" s="19">
        <v>2</v>
      </c>
      <c r="G91" s="19" t="s">
        <v>294</v>
      </c>
      <c r="H91" s="19"/>
      <c r="I91" s="19"/>
      <c r="J91" s="19"/>
      <c r="K91" s="19"/>
      <c r="L91" s="19"/>
      <c r="M91" s="19" t="s">
        <v>294</v>
      </c>
      <c r="N91" s="19"/>
      <c r="O91" s="19"/>
      <c r="R91" s="9"/>
    </row>
    <row r="92" spans="1:18" s="16" customFormat="1" ht="12.75" customHeight="1" x14ac:dyDescent="0.2">
      <c r="A92" s="27"/>
      <c r="B92" s="17" t="s">
        <v>175</v>
      </c>
      <c r="C92" s="15">
        <v>72</v>
      </c>
      <c r="E92" s="52" t="s">
        <v>176</v>
      </c>
      <c r="F92" s="19">
        <v>1</v>
      </c>
      <c r="G92" s="19" t="s">
        <v>294</v>
      </c>
      <c r="H92" s="19"/>
      <c r="I92" s="19"/>
      <c r="J92" s="19"/>
      <c r="K92" s="19"/>
      <c r="L92" s="19"/>
      <c r="M92" s="19" t="s">
        <v>294</v>
      </c>
      <c r="N92" s="19"/>
      <c r="O92" s="19"/>
      <c r="R92" s="9"/>
    </row>
    <row r="93" spans="1:18" s="16" customFormat="1" ht="12.75" customHeight="1" x14ac:dyDescent="0.2">
      <c r="A93" s="27"/>
      <c r="B93" s="17" t="s">
        <v>177</v>
      </c>
      <c r="C93" s="15">
        <v>73</v>
      </c>
      <c r="E93" s="52" t="s">
        <v>178</v>
      </c>
      <c r="F93" s="19">
        <v>1</v>
      </c>
      <c r="G93" s="19" t="s">
        <v>294</v>
      </c>
      <c r="H93" s="19"/>
      <c r="I93" s="19"/>
      <c r="J93" s="19"/>
      <c r="K93" s="19"/>
      <c r="L93" s="19"/>
      <c r="M93" s="19" t="s">
        <v>294</v>
      </c>
      <c r="N93" s="19"/>
      <c r="O93" s="19"/>
      <c r="R93" s="9"/>
    </row>
    <row r="94" spans="1:18" s="16" customFormat="1" ht="12.75" customHeight="1" x14ac:dyDescent="0.2">
      <c r="A94" s="27"/>
      <c r="B94" s="17" t="s">
        <v>179</v>
      </c>
      <c r="C94" s="15">
        <v>74</v>
      </c>
      <c r="E94" s="52" t="s">
        <v>180</v>
      </c>
      <c r="F94" s="19">
        <v>1</v>
      </c>
      <c r="G94" s="19" t="s">
        <v>294</v>
      </c>
      <c r="H94" s="19"/>
      <c r="I94" s="19"/>
      <c r="J94" s="19"/>
      <c r="K94" s="19"/>
      <c r="L94" s="19"/>
      <c r="M94" s="19" t="s">
        <v>294</v>
      </c>
      <c r="N94" s="19"/>
      <c r="O94" s="19"/>
      <c r="R94" s="9"/>
    </row>
    <row r="95" spans="1:18" s="16" customFormat="1" ht="12.75" customHeight="1" x14ac:dyDescent="0.2">
      <c r="A95" s="27"/>
      <c r="B95" s="17" t="s">
        <v>181</v>
      </c>
      <c r="C95" s="15">
        <v>75</v>
      </c>
      <c r="E95" s="52" t="s">
        <v>182</v>
      </c>
      <c r="F95" s="19">
        <v>1</v>
      </c>
      <c r="G95" s="19" t="s">
        <v>294</v>
      </c>
      <c r="H95" s="19"/>
      <c r="I95" s="19"/>
      <c r="J95" s="19"/>
      <c r="K95" s="19"/>
      <c r="L95" s="19"/>
      <c r="M95" s="19" t="s">
        <v>294</v>
      </c>
      <c r="N95" s="19"/>
      <c r="O95" s="19"/>
      <c r="R95" s="9"/>
    </row>
    <row r="96" spans="1:18" s="16" customFormat="1" ht="12.75" customHeight="1" x14ac:dyDescent="0.2">
      <c r="A96" s="27"/>
      <c r="B96" s="17" t="s">
        <v>183</v>
      </c>
      <c r="C96" s="15">
        <v>76</v>
      </c>
      <c r="E96" s="52" t="s">
        <v>184</v>
      </c>
      <c r="F96" s="19">
        <v>4</v>
      </c>
      <c r="G96" s="19" t="s">
        <v>294</v>
      </c>
      <c r="H96" s="19"/>
      <c r="I96" s="19"/>
      <c r="J96" s="19"/>
      <c r="K96" s="19"/>
      <c r="L96" s="19"/>
      <c r="M96" s="19" t="s">
        <v>294</v>
      </c>
      <c r="N96" s="19"/>
      <c r="O96" s="19"/>
      <c r="R96" s="9"/>
    </row>
    <row r="97" spans="1:18" s="16" customFormat="1" ht="12.75" customHeight="1" x14ac:dyDescent="0.2">
      <c r="A97" s="27"/>
      <c r="B97" s="17" t="s">
        <v>185</v>
      </c>
      <c r="C97" s="15">
        <v>77</v>
      </c>
      <c r="E97" s="52" t="s">
        <v>186</v>
      </c>
      <c r="F97" s="19">
        <v>3</v>
      </c>
      <c r="G97" s="19" t="s">
        <v>294</v>
      </c>
      <c r="H97" s="19"/>
      <c r="I97" s="19"/>
      <c r="J97" s="19"/>
      <c r="K97" s="19"/>
      <c r="L97" s="19"/>
      <c r="M97" s="19" t="s">
        <v>294</v>
      </c>
      <c r="N97" s="19"/>
      <c r="O97" s="19"/>
      <c r="R97" s="9"/>
    </row>
    <row r="98" spans="1:18" s="16" customFormat="1" ht="12.75" customHeight="1" x14ac:dyDescent="0.2">
      <c r="A98" s="27"/>
      <c r="B98" s="17" t="s">
        <v>187</v>
      </c>
      <c r="C98" s="15">
        <v>78</v>
      </c>
      <c r="E98" s="52" t="s">
        <v>188</v>
      </c>
      <c r="F98" s="19">
        <v>2</v>
      </c>
      <c r="G98" s="19" t="s">
        <v>295</v>
      </c>
      <c r="H98" s="19"/>
      <c r="I98" s="19"/>
      <c r="J98" s="19"/>
      <c r="K98" s="19"/>
      <c r="L98" s="19"/>
      <c r="M98" s="19" t="s">
        <v>295</v>
      </c>
      <c r="N98" s="19"/>
      <c r="O98" s="19"/>
      <c r="R98" s="9"/>
    </row>
    <row r="99" spans="1:18" s="16" customFormat="1" ht="12.75" customHeight="1" x14ac:dyDescent="0.2">
      <c r="A99" s="27"/>
      <c r="B99" s="17" t="s">
        <v>189</v>
      </c>
      <c r="C99" s="15">
        <v>79</v>
      </c>
      <c r="E99" s="52" t="s">
        <v>190</v>
      </c>
      <c r="F99" s="19">
        <v>2</v>
      </c>
      <c r="G99" s="19" t="s">
        <v>295</v>
      </c>
      <c r="H99" s="19"/>
      <c r="I99" s="19"/>
      <c r="J99" s="19"/>
      <c r="K99" s="19"/>
      <c r="L99" s="19"/>
      <c r="M99" s="19" t="s">
        <v>295</v>
      </c>
      <c r="N99" s="19"/>
      <c r="O99" s="19"/>
      <c r="R99" s="9"/>
    </row>
    <row r="100" spans="1:18" s="16" customFormat="1" ht="12.75" customHeight="1" x14ac:dyDescent="0.2">
      <c r="A100" s="27"/>
      <c r="B100" s="17" t="s">
        <v>191</v>
      </c>
      <c r="C100" s="15">
        <v>80</v>
      </c>
      <c r="E100" s="52" t="s">
        <v>192</v>
      </c>
      <c r="F100" s="19">
        <v>1</v>
      </c>
      <c r="G100" s="19" t="s">
        <v>295</v>
      </c>
      <c r="H100" s="19"/>
      <c r="I100" s="19"/>
      <c r="J100" s="19"/>
      <c r="K100" s="19"/>
      <c r="L100" s="19"/>
      <c r="M100" s="19" t="s">
        <v>295</v>
      </c>
      <c r="N100" s="19"/>
      <c r="O100" s="19"/>
      <c r="R100" s="9"/>
    </row>
    <row r="101" spans="1:18" s="16" customFormat="1" ht="12.75" customHeight="1" x14ac:dyDescent="0.2">
      <c r="A101" s="27"/>
      <c r="B101" s="17" t="s">
        <v>193</v>
      </c>
      <c r="C101" s="15">
        <v>81</v>
      </c>
      <c r="E101" s="52" t="s">
        <v>194</v>
      </c>
      <c r="F101" s="19">
        <v>2</v>
      </c>
      <c r="G101" s="19" t="s">
        <v>295</v>
      </c>
      <c r="H101" s="19"/>
      <c r="I101" s="19"/>
      <c r="J101" s="19"/>
      <c r="K101" s="19"/>
      <c r="L101" s="19"/>
      <c r="M101" s="19" t="s">
        <v>295</v>
      </c>
      <c r="N101" s="19"/>
      <c r="O101" s="19"/>
      <c r="R101" s="9"/>
    </row>
    <row r="102" spans="1:18" s="16" customFormat="1" ht="12.75" customHeight="1" x14ac:dyDescent="0.2">
      <c r="A102" s="27"/>
      <c r="B102" s="17" t="s">
        <v>195</v>
      </c>
      <c r="C102" s="15">
        <v>82</v>
      </c>
      <c r="E102" s="52" t="s">
        <v>196</v>
      </c>
      <c r="F102" s="19">
        <v>15</v>
      </c>
      <c r="G102" s="19" t="s">
        <v>295</v>
      </c>
      <c r="H102" s="19"/>
      <c r="I102" s="19"/>
      <c r="J102" s="19"/>
      <c r="K102" s="19"/>
      <c r="L102" s="19"/>
      <c r="M102" s="19" t="s">
        <v>295</v>
      </c>
      <c r="N102" s="19"/>
      <c r="O102" s="19"/>
      <c r="R102" s="9"/>
    </row>
    <row r="103" spans="1:18" s="16" customFormat="1" ht="12.75" customHeight="1" x14ac:dyDescent="0.2">
      <c r="A103" s="27"/>
      <c r="B103" s="17" t="s">
        <v>197</v>
      </c>
      <c r="C103" s="15">
        <v>83</v>
      </c>
      <c r="E103" s="52" t="s">
        <v>198</v>
      </c>
      <c r="F103" s="19">
        <v>5</v>
      </c>
      <c r="G103" s="19" t="s">
        <v>295</v>
      </c>
      <c r="H103" s="19"/>
      <c r="I103" s="19"/>
      <c r="J103" s="19"/>
      <c r="K103" s="19"/>
      <c r="L103" s="19"/>
      <c r="M103" s="19" t="s">
        <v>295</v>
      </c>
      <c r="N103" s="19"/>
      <c r="O103" s="19"/>
      <c r="R103" s="9"/>
    </row>
    <row r="104" spans="1:18" s="16" customFormat="1" ht="12.75" customHeight="1" x14ac:dyDescent="0.2">
      <c r="A104" s="27"/>
      <c r="B104" s="17" t="s">
        <v>199</v>
      </c>
      <c r="C104" s="15">
        <v>84</v>
      </c>
      <c r="E104" s="52" t="s">
        <v>200</v>
      </c>
      <c r="F104" s="19">
        <v>4</v>
      </c>
      <c r="G104" s="19" t="s">
        <v>296</v>
      </c>
      <c r="H104" s="19"/>
      <c r="I104" s="19"/>
      <c r="J104" s="19"/>
      <c r="K104" s="19"/>
      <c r="L104" s="19"/>
      <c r="M104" s="19" t="s">
        <v>296</v>
      </c>
      <c r="N104" s="19"/>
      <c r="O104" s="19"/>
      <c r="R104" s="9"/>
    </row>
    <row r="105" spans="1:18" s="16" customFormat="1" ht="12.75" customHeight="1" x14ac:dyDescent="0.2">
      <c r="A105" s="27"/>
      <c r="B105" s="17" t="s">
        <v>201</v>
      </c>
      <c r="C105" s="15">
        <v>85</v>
      </c>
      <c r="E105" s="52" t="s">
        <v>202</v>
      </c>
      <c r="F105" s="19">
        <v>3</v>
      </c>
      <c r="G105" s="19" t="s">
        <v>296</v>
      </c>
      <c r="H105" s="19"/>
      <c r="I105" s="19"/>
      <c r="J105" s="19"/>
      <c r="K105" s="19"/>
      <c r="L105" s="19"/>
      <c r="M105" s="19" t="s">
        <v>296</v>
      </c>
      <c r="N105" s="19"/>
      <c r="O105" s="19"/>
      <c r="R105" s="9"/>
    </row>
    <row r="106" spans="1:18" s="16" customFormat="1" ht="12.75" customHeight="1" x14ac:dyDescent="0.2">
      <c r="A106" s="27"/>
      <c r="B106" s="17" t="s">
        <v>203</v>
      </c>
      <c r="C106" s="15">
        <v>86</v>
      </c>
      <c r="E106" s="52" t="s">
        <v>204</v>
      </c>
      <c r="F106" s="19">
        <v>4</v>
      </c>
      <c r="G106" s="19" t="s">
        <v>296</v>
      </c>
      <c r="H106" s="19"/>
      <c r="I106" s="19"/>
      <c r="J106" s="19"/>
      <c r="K106" s="19"/>
      <c r="L106" s="19"/>
      <c r="M106" s="19" t="s">
        <v>296</v>
      </c>
      <c r="N106" s="19"/>
      <c r="O106" s="19"/>
      <c r="R106" s="9"/>
    </row>
    <row r="107" spans="1:18" s="16" customFormat="1" ht="12.75" customHeight="1" x14ac:dyDescent="0.2">
      <c r="A107" s="27"/>
      <c r="B107" s="17" t="s">
        <v>205</v>
      </c>
      <c r="C107" s="15">
        <v>87</v>
      </c>
      <c r="E107" s="52" t="s">
        <v>206</v>
      </c>
      <c r="F107" s="19">
        <v>4</v>
      </c>
      <c r="G107" s="19" t="s">
        <v>296</v>
      </c>
      <c r="H107" s="19"/>
      <c r="I107" s="19"/>
      <c r="J107" s="19"/>
      <c r="K107" s="19"/>
      <c r="L107" s="19"/>
      <c r="M107" s="19" t="s">
        <v>296</v>
      </c>
      <c r="N107" s="19"/>
      <c r="O107" s="19"/>
      <c r="R107" s="9"/>
    </row>
    <row r="108" spans="1:18" s="16" customFormat="1" ht="12.75" customHeight="1" x14ac:dyDescent="0.2">
      <c r="A108" s="27"/>
      <c r="B108" s="17" t="s">
        <v>207</v>
      </c>
      <c r="C108" s="15">
        <v>88</v>
      </c>
      <c r="E108" s="52" t="s">
        <v>208</v>
      </c>
      <c r="F108" s="19">
        <v>2</v>
      </c>
      <c r="G108" s="19" t="s">
        <v>296</v>
      </c>
      <c r="H108" s="19"/>
      <c r="I108" s="19"/>
      <c r="J108" s="19"/>
      <c r="K108" s="19"/>
      <c r="L108" s="19"/>
      <c r="M108" s="19" t="s">
        <v>296</v>
      </c>
      <c r="N108" s="19"/>
      <c r="O108" s="19"/>
      <c r="R108" s="9"/>
    </row>
    <row r="109" spans="1:18" s="16" customFormat="1" ht="12.75" customHeight="1" x14ac:dyDescent="0.2">
      <c r="A109" s="27"/>
      <c r="B109" s="17" t="s">
        <v>209</v>
      </c>
      <c r="C109" s="15">
        <v>89</v>
      </c>
      <c r="E109" s="52" t="s">
        <v>210</v>
      </c>
      <c r="F109" s="19">
        <v>1</v>
      </c>
      <c r="G109" s="19" t="s">
        <v>296</v>
      </c>
      <c r="H109" s="19"/>
      <c r="I109" s="19"/>
      <c r="J109" s="19"/>
      <c r="K109" s="19"/>
      <c r="L109" s="19"/>
      <c r="M109" s="19" t="s">
        <v>296</v>
      </c>
      <c r="N109" s="19"/>
      <c r="O109" s="19"/>
      <c r="R109" s="9"/>
    </row>
    <row r="110" spans="1:18" s="16" customFormat="1" ht="12.75" customHeight="1" x14ac:dyDescent="0.2">
      <c r="A110" s="27"/>
      <c r="B110" s="17" t="s">
        <v>211</v>
      </c>
      <c r="C110" s="15">
        <v>90</v>
      </c>
      <c r="E110" s="52" t="s">
        <v>212</v>
      </c>
      <c r="F110" s="19">
        <v>18</v>
      </c>
      <c r="G110" s="19" t="s">
        <v>296</v>
      </c>
      <c r="H110" s="19"/>
      <c r="I110" s="19"/>
      <c r="J110" s="19"/>
      <c r="K110" s="19"/>
      <c r="L110" s="19"/>
      <c r="M110" s="19" t="s">
        <v>296</v>
      </c>
      <c r="N110" s="19"/>
      <c r="O110" s="19"/>
      <c r="R110" s="9"/>
    </row>
    <row r="111" spans="1:18" s="16" customFormat="1" ht="12.75" customHeight="1" x14ac:dyDescent="0.2">
      <c r="A111" s="27"/>
      <c r="B111" s="17" t="s">
        <v>213</v>
      </c>
      <c r="C111" s="15">
        <v>91</v>
      </c>
      <c r="E111" s="52" t="s">
        <v>214</v>
      </c>
      <c r="F111" s="19">
        <v>2</v>
      </c>
      <c r="G111" s="19" t="s">
        <v>296</v>
      </c>
      <c r="H111" s="19"/>
      <c r="I111" s="19"/>
      <c r="J111" s="19"/>
      <c r="K111" s="19"/>
      <c r="L111" s="19"/>
      <c r="M111" s="19" t="s">
        <v>296</v>
      </c>
      <c r="N111" s="19"/>
      <c r="O111" s="19"/>
      <c r="R111" s="9"/>
    </row>
    <row r="112" spans="1:18" s="16" customFormat="1" ht="12.75" customHeight="1" x14ac:dyDescent="0.2">
      <c r="A112" s="27"/>
      <c r="B112" s="17" t="s">
        <v>341</v>
      </c>
      <c r="C112" s="15">
        <v>92</v>
      </c>
      <c r="E112" s="52" t="s">
        <v>215</v>
      </c>
      <c r="F112" s="19">
        <v>1</v>
      </c>
      <c r="G112" s="19" t="s">
        <v>297</v>
      </c>
      <c r="H112" s="19"/>
      <c r="I112" s="19"/>
      <c r="J112" s="19"/>
      <c r="K112" s="19"/>
      <c r="L112" s="19"/>
      <c r="M112" s="19" t="s">
        <v>297</v>
      </c>
      <c r="N112" s="19"/>
      <c r="O112" s="19"/>
      <c r="R112" s="9"/>
    </row>
    <row r="113" spans="1:18" s="16" customFormat="1" ht="12.75" customHeight="1" x14ac:dyDescent="0.2">
      <c r="A113" s="27"/>
      <c r="B113" s="17" t="s">
        <v>216</v>
      </c>
      <c r="C113" s="15">
        <v>93</v>
      </c>
      <c r="E113" s="52" t="s">
        <v>217</v>
      </c>
      <c r="F113" s="19">
        <v>1</v>
      </c>
      <c r="G113" s="19" t="s">
        <v>297</v>
      </c>
      <c r="H113" s="19"/>
      <c r="I113" s="19"/>
      <c r="J113" s="19"/>
      <c r="K113" s="19"/>
      <c r="L113" s="19"/>
      <c r="M113" s="19" t="s">
        <v>297</v>
      </c>
      <c r="N113" s="19"/>
      <c r="O113" s="19"/>
      <c r="R113" s="9"/>
    </row>
    <row r="114" spans="1:18" s="16" customFormat="1" ht="12.75" customHeight="1" x14ac:dyDescent="0.2">
      <c r="A114" s="27"/>
      <c r="B114" s="17" t="s">
        <v>218</v>
      </c>
      <c r="C114" s="15">
        <v>94</v>
      </c>
      <c r="E114" s="52" t="s">
        <v>219</v>
      </c>
      <c r="F114" s="19">
        <v>2</v>
      </c>
      <c r="G114" s="19" t="s">
        <v>297</v>
      </c>
      <c r="H114" s="19"/>
      <c r="I114" s="19"/>
      <c r="J114" s="19"/>
      <c r="K114" s="19"/>
      <c r="L114" s="19"/>
      <c r="M114" s="19" t="s">
        <v>297</v>
      </c>
      <c r="N114" s="19"/>
      <c r="O114" s="19"/>
      <c r="R114" s="9"/>
    </row>
    <row r="115" spans="1:18" s="16" customFormat="1" ht="12.75" customHeight="1" x14ac:dyDescent="0.2">
      <c r="A115" s="27"/>
      <c r="B115" s="17" t="s">
        <v>220</v>
      </c>
      <c r="C115" s="15">
        <v>95</v>
      </c>
      <c r="E115" s="52" t="s">
        <v>221</v>
      </c>
      <c r="F115" s="19">
        <v>4</v>
      </c>
      <c r="G115" s="19" t="s">
        <v>297</v>
      </c>
      <c r="H115" s="19"/>
      <c r="I115" s="19"/>
      <c r="J115" s="19"/>
      <c r="K115" s="19"/>
      <c r="L115" s="19"/>
      <c r="M115" s="19" t="s">
        <v>297</v>
      </c>
      <c r="N115" s="19"/>
      <c r="O115" s="19"/>
      <c r="R115" s="9"/>
    </row>
    <row r="116" spans="1:18" s="16" customFormat="1" ht="12.75" customHeight="1" x14ac:dyDescent="0.2">
      <c r="A116" s="27"/>
      <c r="B116" s="17" t="s">
        <v>222</v>
      </c>
      <c r="C116" s="15">
        <v>96</v>
      </c>
      <c r="E116" s="52" t="s">
        <v>223</v>
      </c>
      <c r="F116" s="19">
        <v>1</v>
      </c>
      <c r="G116" s="19" t="s">
        <v>297</v>
      </c>
      <c r="H116" s="19"/>
      <c r="I116" s="19"/>
      <c r="J116" s="19"/>
      <c r="K116" s="19"/>
      <c r="L116" s="19"/>
      <c r="M116" s="19" t="s">
        <v>297</v>
      </c>
      <c r="N116" s="19"/>
      <c r="O116" s="19"/>
      <c r="R116" s="9"/>
    </row>
    <row r="117" spans="1:18" s="16" customFormat="1" ht="12.75" customHeight="1" x14ac:dyDescent="0.2">
      <c r="A117" s="27"/>
      <c r="B117" s="17" t="s">
        <v>224</v>
      </c>
      <c r="C117" s="15">
        <v>97</v>
      </c>
      <c r="E117" s="52" t="s">
        <v>225</v>
      </c>
      <c r="F117" s="19">
        <v>2</v>
      </c>
      <c r="G117" s="19" t="s">
        <v>298</v>
      </c>
      <c r="H117" s="19"/>
      <c r="I117" s="19"/>
      <c r="J117" s="19"/>
      <c r="K117" s="19"/>
      <c r="L117" s="19"/>
      <c r="M117" s="19" t="s">
        <v>298</v>
      </c>
      <c r="N117" s="19"/>
      <c r="O117" s="19"/>
      <c r="R117" s="9"/>
    </row>
    <row r="118" spans="1:18" s="16" customFormat="1" ht="12.75" customHeight="1" x14ac:dyDescent="0.2">
      <c r="A118" s="27"/>
      <c r="B118" s="17" t="s">
        <v>226</v>
      </c>
      <c r="C118" s="15">
        <v>98</v>
      </c>
      <c r="E118" s="52" t="s">
        <v>227</v>
      </c>
      <c r="F118" s="19">
        <v>3</v>
      </c>
      <c r="G118" s="19" t="s">
        <v>298</v>
      </c>
      <c r="H118" s="19"/>
      <c r="I118" s="19"/>
      <c r="J118" s="19"/>
      <c r="K118" s="19"/>
      <c r="L118" s="19"/>
      <c r="M118" s="19" t="s">
        <v>298</v>
      </c>
      <c r="N118" s="19"/>
      <c r="O118" s="19"/>
      <c r="R118" s="9"/>
    </row>
    <row r="119" spans="1:18" s="16" customFormat="1" ht="12.75" customHeight="1" x14ac:dyDescent="0.2">
      <c r="A119" s="27"/>
      <c r="B119" s="17" t="s">
        <v>228</v>
      </c>
      <c r="C119" s="15">
        <v>99</v>
      </c>
      <c r="E119" s="52" t="s">
        <v>229</v>
      </c>
      <c r="F119" s="19">
        <v>2</v>
      </c>
      <c r="G119" s="19" t="s">
        <v>298</v>
      </c>
      <c r="H119" s="19"/>
      <c r="I119" s="19"/>
      <c r="J119" s="19"/>
      <c r="K119" s="19"/>
      <c r="L119" s="19"/>
      <c r="M119" s="19" t="s">
        <v>298</v>
      </c>
      <c r="N119" s="19"/>
      <c r="O119" s="19"/>
      <c r="R119" s="9"/>
    </row>
    <row r="120" spans="1:18" s="16" customFormat="1" ht="12.75" customHeight="1" x14ac:dyDescent="0.2">
      <c r="A120" s="27"/>
      <c r="B120" s="17" t="s">
        <v>230</v>
      </c>
      <c r="C120" s="15">
        <v>100</v>
      </c>
      <c r="E120" s="52" t="s">
        <v>231</v>
      </c>
      <c r="F120" s="19">
        <v>1</v>
      </c>
      <c r="G120" s="19" t="s">
        <v>298</v>
      </c>
      <c r="H120" s="19"/>
      <c r="I120" s="19"/>
      <c r="J120" s="19"/>
      <c r="K120" s="19"/>
      <c r="L120" s="19"/>
      <c r="M120" s="19" t="s">
        <v>298</v>
      </c>
      <c r="N120" s="19"/>
      <c r="O120" s="19"/>
      <c r="R120" s="9"/>
    </row>
    <row r="121" spans="1:18" s="16" customFormat="1" ht="12.75" customHeight="1" x14ac:dyDescent="0.2">
      <c r="A121" s="27"/>
      <c r="B121" s="17" t="s">
        <v>232</v>
      </c>
      <c r="C121" s="15">
        <v>101</v>
      </c>
      <c r="E121" s="52" t="s">
        <v>233</v>
      </c>
      <c r="F121" s="19">
        <v>3</v>
      </c>
      <c r="G121" s="19" t="s">
        <v>298</v>
      </c>
      <c r="H121" s="19"/>
      <c r="I121" s="19"/>
      <c r="J121" s="19"/>
      <c r="K121" s="19"/>
      <c r="L121" s="19"/>
      <c r="M121" s="19" t="s">
        <v>298</v>
      </c>
      <c r="N121" s="19"/>
      <c r="O121" s="19"/>
      <c r="R121" s="9"/>
    </row>
    <row r="122" spans="1:18" s="16" customFormat="1" ht="12.75" customHeight="1" x14ac:dyDescent="0.2">
      <c r="A122" s="27"/>
      <c r="B122" s="17" t="s">
        <v>234</v>
      </c>
      <c r="C122" s="15">
        <v>102</v>
      </c>
      <c r="E122" s="52" t="s">
        <v>235</v>
      </c>
      <c r="F122" s="19">
        <v>1</v>
      </c>
      <c r="G122" s="19" t="s">
        <v>298</v>
      </c>
      <c r="H122" s="19"/>
      <c r="I122" s="19"/>
      <c r="J122" s="19"/>
      <c r="K122" s="19"/>
      <c r="L122" s="19"/>
      <c r="M122" s="19" t="s">
        <v>298</v>
      </c>
      <c r="N122" s="19"/>
      <c r="O122" s="19"/>
      <c r="R122" s="9"/>
    </row>
    <row r="123" spans="1:18" s="16" customFormat="1" ht="12.75" customHeight="1" x14ac:dyDescent="0.2">
      <c r="A123" s="27"/>
      <c r="B123" s="17" t="s">
        <v>236</v>
      </c>
      <c r="C123" s="15">
        <v>103</v>
      </c>
      <c r="E123" s="52" t="s">
        <v>237</v>
      </c>
      <c r="F123" s="19">
        <v>26</v>
      </c>
      <c r="G123" s="19" t="s">
        <v>299</v>
      </c>
      <c r="H123" s="19"/>
      <c r="I123" s="19"/>
      <c r="J123" s="19"/>
      <c r="K123" s="19"/>
      <c r="L123" s="19"/>
      <c r="M123" s="19" t="s">
        <v>299</v>
      </c>
      <c r="N123" s="19"/>
      <c r="O123" s="19"/>
      <c r="R123" s="9"/>
    </row>
    <row r="124" spans="1:18" s="16" customFormat="1" ht="12.75" customHeight="1" x14ac:dyDescent="0.2">
      <c r="A124" s="27"/>
      <c r="B124" s="17" t="s">
        <v>238</v>
      </c>
      <c r="C124" s="15">
        <v>104</v>
      </c>
      <c r="E124" s="52" t="s">
        <v>239</v>
      </c>
      <c r="F124" s="19">
        <v>2</v>
      </c>
      <c r="G124" s="19" t="s">
        <v>299</v>
      </c>
      <c r="H124" s="19"/>
      <c r="I124" s="19"/>
      <c r="J124" s="19"/>
      <c r="K124" s="19"/>
      <c r="L124" s="19"/>
      <c r="M124" s="19" t="s">
        <v>299</v>
      </c>
      <c r="N124" s="19"/>
      <c r="O124" s="19"/>
      <c r="R124" s="9"/>
    </row>
    <row r="125" spans="1:18" s="16" customFormat="1" ht="12.75" customHeight="1" x14ac:dyDescent="0.2">
      <c r="A125" s="27"/>
      <c r="B125" s="17" t="s">
        <v>240</v>
      </c>
      <c r="C125" s="15">
        <v>105</v>
      </c>
      <c r="E125" s="52" t="s">
        <v>241</v>
      </c>
      <c r="F125" s="19">
        <v>5</v>
      </c>
      <c r="G125" s="19" t="s">
        <v>299</v>
      </c>
      <c r="H125" s="19"/>
      <c r="I125" s="19"/>
      <c r="J125" s="19"/>
      <c r="K125" s="19"/>
      <c r="L125" s="19"/>
      <c r="M125" s="19" t="s">
        <v>299</v>
      </c>
      <c r="N125" s="19"/>
      <c r="O125" s="19"/>
      <c r="R125" s="9"/>
    </row>
    <row r="126" spans="1:18" s="16" customFormat="1" ht="12.75" customHeight="1" x14ac:dyDescent="0.2">
      <c r="A126" s="27"/>
      <c r="B126" s="17" t="s">
        <v>242</v>
      </c>
      <c r="C126" s="15">
        <v>106</v>
      </c>
      <c r="E126" s="52" t="s">
        <v>19</v>
      </c>
      <c r="F126" s="19">
        <v>2</v>
      </c>
      <c r="G126" s="19" t="s">
        <v>299</v>
      </c>
      <c r="H126" s="19"/>
      <c r="I126" s="19"/>
      <c r="J126" s="19"/>
      <c r="K126" s="19"/>
      <c r="L126" s="19"/>
      <c r="M126" s="19" t="s">
        <v>299</v>
      </c>
      <c r="N126" s="19"/>
      <c r="O126" s="19"/>
      <c r="R126" s="9"/>
    </row>
    <row r="127" spans="1:18" s="16" customFormat="1" ht="12.75" customHeight="1" x14ac:dyDescent="0.2">
      <c r="A127" s="27"/>
      <c r="B127" s="17" t="s">
        <v>243</v>
      </c>
      <c r="C127" s="15">
        <v>107</v>
      </c>
      <c r="E127" s="52" t="s">
        <v>244</v>
      </c>
      <c r="F127" s="19">
        <v>1</v>
      </c>
      <c r="G127" s="19" t="s">
        <v>299</v>
      </c>
      <c r="H127" s="19"/>
      <c r="I127" s="19"/>
      <c r="J127" s="19"/>
      <c r="K127" s="19"/>
      <c r="L127" s="19"/>
      <c r="M127" s="19" t="s">
        <v>299</v>
      </c>
      <c r="N127" s="19"/>
      <c r="O127" s="19"/>
      <c r="R127" s="9"/>
    </row>
    <row r="128" spans="1:18" s="16" customFormat="1" ht="12.75" customHeight="1" x14ac:dyDescent="0.2">
      <c r="A128" s="27"/>
      <c r="B128" s="17" t="s">
        <v>245</v>
      </c>
      <c r="C128" s="15">
        <v>108</v>
      </c>
      <c r="E128" s="52" t="s">
        <v>246</v>
      </c>
      <c r="F128" s="19">
        <v>1</v>
      </c>
      <c r="G128" s="19" t="s">
        <v>300</v>
      </c>
      <c r="H128" s="19"/>
      <c r="I128" s="19"/>
      <c r="J128" s="19"/>
      <c r="K128" s="19"/>
      <c r="L128" s="19"/>
      <c r="M128" s="19" t="s">
        <v>300</v>
      </c>
      <c r="N128" s="19"/>
      <c r="O128" s="19"/>
      <c r="R128" s="9"/>
    </row>
    <row r="129" spans="1:18" s="16" customFormat="1" ht="12.75" customHeight="1" x14ac:dyDescent="0.2">
      <c r="A129" s="27"/>
      <c r="B129" s="17" t="s">
        <v>247</v>
      </c>
      <c r="C129" s="15">
        <v>109</v>
      </c>
      <c r="E129" s="52" t="s">
        <v>248</v>
      </c>
      <c r="F129" s="19">
        <v>2</v>
      </c>
      <c r="G129" s="19" t="s">
        <v>300</v>
      </c>
      <c r="H129" s="19"/>
      <c r="I129" s="19"/>
      <c r="J129" s="19"/>
      <c r="K129" s="19"/>
      <c r="L129" s="19"/>
      <c r="M129" s="19" t="s">
        <v>300</v>
      </c>
      <c r="N129" s="19"/>
      <c r="O129" s="19"/>
      <c r="R129" s="9"/>
    </row>
    <row r="130" spans="1:18" s="16" customFormat="1" ht="12.75" customHeight="1" x14ac:dyDescent="0.2">
      <c r="A130" s="27"/>
      <c r="B130" s="17" t="s">
        <v>249</v>
      </c>
      <c r="C130" s="15">
        <v>110</v>
      </c>
      <c r="E130" s="52" t="s">
        <v>250</v>
      </c>
      <c r="F130" s="19">
        <v>1</v>
      </c>
      <c r="G130" s="19" t="s">
        <v>300</v>
      </c>
      <c r="H130" s="19"/>
      <c r="I130" s="19"/>
      <c r="J130" s="19"/>
      <c r="K130" s="19"/>
      <c r="L130" s="19"/>
      <c r="M130" s="19" t="s">
        <v>300</v>
      </c>
      <c r="N130" s="19"/>
      <c r="O130" s="19"/>
      <c r="R130" s="9"/>
    </row>
    <row r="131" spans="1:18" s="16" customFormat="1" ht="12.75" customHeight="1" x14ac:dyDescent="0.2">
      <c r="A131" s="27"/>
      <c r="B131" s="17" t="s">
        <v>251</v>
      </c>
      <c r="C131" s="15">
        <v>111</v>
      </c>
      <c r="E131" s="52" t="s">
        <v>252</v>
      </c>
      <c r="F131" s="19">
        <v>1</v>
      </c>
      <c r="G131" s="19" t="s">
        <v>300</v>
      </c>
      <c r="H131" s="19"/>
      <c r="I131" s="19"/>
      <c r="J131" s="19"/>
      <c r="K131" s="19"/>
      <c r="L131" s="19"/>
      <c r="M131" s="19" t="s">
        <v>300</v>
      </c>
      <c r="N131" s="19"/>
      <c r="O131" s="19"/>
      <c r="R131" s="9"/>
    </row>
    <row r="132" spans="1:18" s="16" customFormat="1" ht="12.75" customHeight="1" x14ac:dyDescent="0.2">
      <c r="A132" s="27"/>
      <c r="B132" s="17" t="s">
        <v>253</v>
      </c>
      <c r="C132" s="15">
        <v>112</v>
      </c>
      <c r="E132" s="52" t="s">
        <v>254</v>
      </c>
      <c r="F132" s="19">
        <v>1</v>
      </c>
      <c r="G132" s="19" t="s">
        <v>301</v>
      </c>
      <c r="H132" s="19"/>
      <c r="I132" s="19"/>
      <c r="J132" s="19"/>
      <c r="K132" s="19"/>
      <c r="L132" s="19"/>
      <c r="M132" s="19" t="s">
        <v>301</v>
      </c>
      <c r="N132" s="19"/>
      <c r="O132" s="19"/>
      <c r="R132" s="9"/>
    </row>
    <row r="133" spans="1:18" s="16" customFormat="1" ht="12.75" customHeight="1" x14ac:dyDescent="0.2">
      <c r="A133" s="27"/>
      <c r="B133" s="17" t="s">
        <v>255</v>
      </c>
      <c r="C133" s="15">
        <v>113</v>
      </c>
      <c r="E133" s="52" t="s">
        <v>256</v>
      </c>
      <c r="F133" s="19">
        <v>1</v>
      </c>
      <c r="G133" s="19" t="s">
        <v>301</v>
      </c>
      <c r="H133" s="19"/>
      <c r="I133" s="19"/>
      <c r="J133" s="19"/>
      <c r="K133" s="19"/>
      <c r="L133" s="19"/>
      <c r="M133" s="19" t="s">
        <v>301</v>
      </c>
      <c r="N133" s="19"/>
      <c r="O133" s="19"/>
      <c r="R133" s="9"/>
    </row>
    <row r="134" spans="1:18" s="16" customFormat="1" ht="12.75" customHeight="1" x14ac:dyDescent="0.2">
      <c r="A134" s="27"/>
      <c r="B134" s="17" t="s">
        <v>257</v>
      </c>
      <c r="C134" s="15">
        <v>114</v>
      </c>
      <c r="E134" s="52" t="s">
        <v>258</v>
      </c>
      <c r="F134" s="19">
        <v>3</v>
      </c>
      <c r="G134" s="19" t="s">
        <v>301</v>
      </c>
      <c r="H134" s="19"/>
      <c r="I134" s="19"/>
      <c r="J134" s="19"/>
      <c r="K134" s="19"/>
      <c r="L134" s="19"/>
      <c r="M134" s="19" t="s">
        <v>301</v>
      </c>
      <c r="N134" s="19"/>
      <c r="O134" s="19"/>
      <c r="R134" s="9"/>
    </row>
    <row r="135" spans="1:18" s="16" customFormat="1" ht="12.75" customHeight="1" x14ac:dyDescent="0.2">
      <c r="A135" s="27"/>
      <c r="B135" s="17" t="s">
        <v>259</v>
      </c>
      <c r="C135" s="15">
        <v>115</v>
      </c>
      <c r="E135" s="52" t="s">
        <v>260</v>
      </c>
      <c r="F135" s="19">
        <v>2</v>
      </c>
      <c r="G135" s="19" t="s">
        <v>302</v>
      </c>
      <c r="H135" s="19"/>
      <c r="I135" s="19"/>
      <c r="J135" s="19"/>
      <c r="K135" s="19"/>
      <c r="L135" s="19"/>
      <c r="M135" s="19" t="s">
        <v>302</v>
      </c>
      <c r="N135" s="19"/>
      <c r="O135" s="19"/>
      <c r="R135" s="9"/>
    </row>
    <row r="136" spans="1:18" s="16" customFormat="1" ht="12.75" customHeight="1" x14ac:dyDescent="0.2">
      <c r="A136" s="27"/>
      <c r="B136" s="17" t="s">
        <v>261</v>
      </c>
      <c r="C136" s="15">
        <v>116</v>
      </c>
      <c r="E136" s="52" t="s">
        <v>262</v>
      </c>
      <c r="F136" s="19">
        <v>21</v>
      </c>
      <c r="G136" s="19" t="s">
        <v>302</v>
      </c>
      <c r="H136" s="19"/>
      <c r="I136" s="19"/>
      <c r="J136" s="19"/>
      <c r="K136" s="19"/>
      <c r="L136" s="19"/>
      <c r="M136" s="19" t="s">
        <v>302</v>
      </c>
      <c r="N136" s="19"/>
      <c r="O136" s="19"/>
      <c r="R136" s="9"/>
    </row>
    <row r="137" spans="1:18" s="16" customFormat="1" ht="12.75" customHeight="1" x14ac:dyDescent="0.2">
      <c r="A137" s="27"/>
      <c r="B137" s="17" t="s">
        <v>263</v>
      </c>
      <c r="C137" s="15">
        <v>117</v>
      </c>
      <c r="E137" s="52" t="s">
        <v>264</v>
      </c>
      <c r="F137" s="19">
        <v>7</v>
      </c>
      <c r="G137" s="19" t="s">
        <v>302</v>
      </c>
      <c r="H137" s="19"/>
      <c r="I137" s="19"/>
      <c r="J137" s="19"/>
      <c r="K137" s="19"/>
      <c r="L137" s="19"/>
      <c r="M137" s="19" t="s">
        <v>302</v>
      </c>
      <c r="N137" s="19"/>
      <c r="O137" s="19"/>
      <c r="R137" s="9"/>
    </row>
    <row r="138" spans="1:18" s="16" customFormat="1" ht="12.75" customHeight="1" x14ac:dyDescent="0.2">
      <c r="A138" s="27"/>
      <c r="B138" s="17" t="s">
        <v>265</v>
      </c>
      <c r="C138" s="15">
        <v>118</v>
      </c>
      <c r="E138" s="52" t="s">
        <v>266</v>
      </c>
      <c r="F138" s="19">
        <v>2</v>
      </c>
      <c r="G138" s="19" t="s">
        <v>302</v>
      </c>
      <c r="H138" s="19"/>
      <c r="I138" s="19"/>
      <c r="J138" s="19"/>
      <c r="K138" s="19"/>
      <c r="L138" s="19"/>
      <c r="M138" s="19" t="s">
        <v>302</v>
      </c>
      <c r="N138" s="19"/>
      <c r="O138" s="19"/>
      <c r="R138" s="9"/>
    </row>
    <row r="139" spans="1:18" s="16" customFormat="1" ht="12.75" customHeight="1" x14ac:dyDescent="0.2">
      <c r="A139" s="27"/>
      <c r="B139" s="17" t="s">
        <v>267</v>
      </c>
      <c r="C139" s="15">
        <v>119</v>
      </c>
      <c r="E139" s="52" t="s">
        <v>268</v>
      </c>
      <c r="F139" s="19">
        <v>3</v>
      </c>
      <c r="G139" s="19" t="s">
        <v>302</v>
      </c>
      <c r="H139" s="19"/>
      <c r="I139" s="19"/>
      <c r="J139" s="19"/>
      <c r="K139" s="19"/>
      <c r="L139" s="19"/>
      <c r="M139" s="19" t="s">
        <v>302</v>
      </c>
      <c r="N139" s="19"/>
      <c r="O139" s="19"/>
      <c r="R139" s="9"/>
    </row>
    <row r="140" spans="1:18" s="16" customFormat="1" ht="12.75" customHeight="1" x14ac:dyDescent="0.2">
      <c r="A140" s="27"/>
      <c r="B140" s="17" t="s">
        <v>269</v>
      </c>
      <c r="C140" s="15">
        <v>120</v>
      </c>
      <c r="E140" s="52" t="s">
        <v>270</v>
      </c>
      <c r="F140" s="19">
        <v>1</v>
      </c>
      <c r="G140" s="19" t="s">
        <v>303</v>
      </c>
      <c r="H140" s="19"/>
      <c r="I140" s="19"/>
      <c r="J140" s="19"/>
      <c r="K140" s="19"/>
      <c r="L140" s="19"/>
      <c r="M140" s="19" t="s">
        <v>303</v>
      </c>
      <c r="N140" s="19"/>
      <c r="O140" s="19"/>
      <c r="R140" s="9"/>
    </row>
    <row r="141" spans="1:18" s="16" customFormat="1" ht="12.75" customHeight="1" x14ac:dyDescent="0.2">
      <c r="A141" s="27"/>
      <c r="B141" s="17" t="s">
        <v>271</v>
      </c>
      <c r="C141" s="15">
        <v>121</v>
      </c>
      <c r="E141" s="52" t="s">
        <v>272</v>
      </c>
      <c r="F141" s="19">
        <v>14</v>
      </c>
      <c r="G141" s="19" t="s">
        <v>303</v>
      </c>
      <c r="H141" s="19"/>
      <c r="I141" s="19"/>
      <c r="J141" s="19"/>
      <c r="K141" s="19"/>
      <c r="L141" s="19"/>
      <c r="M141" s="19" t="s">
        <v>303</v>
      </c>
      <c r="N141" s="19"/>
      <c r="O141" s="19"/>
      <c r="R141" s="9"/>
    </row>
    <row r="142" spans="1:18" s="16" customFormat="1" ht="12.75" customHeight="1" x14ac:dyDescent="0.2">
      <c r="A142" s="27"/>
      <c r="B142" s="17" t="s">
        <v>273</v>
      </c>
      <c r="C142" s="15">
        <v>122</v>
      </c>
      <c r="E142" s="52" t="s">
        <v>274</v>
      </c>
      <c r="F142" s="19">
        <v>2</v>
      </c>
      <c r="G142" s="19" t="s">
        <v>304</v>
      </c>
      <c r="H142" s="19"/>
      <c r="I142" s="19"/>
      <c r="J142" s="19"/>
      <c r="K142" s="19"/>
      <c r="L142" s="19"/>
      <c r="M142" s="19" t="s">
        <v>304</v>
      </c>
      <c r="N142" s="19"/>
      <c r="O142" s="19"/>
      <c r="R142" s="9"/>
    </row>
    <row r="143" spans="1:18" s="16" customFormat="1" ht="12.75" customHeight="1" x14ac:dyDescent="0.2">
      <c r="A143" s="27"/>
      <c r="B143" s="17" t="s">
        <v>275</v>
      </c>
      <c r="C143" s="15">
        <v>123</v>
      </c>
      <c r="E143" s="52" t="s">
        <v>276</v>
      </c>
      <c r="F143" s="19">
        <v>4</v>
      </c>
      <c r="G143" s="19" t="s">
        <v>304</v>
      </c>
      <c r="H143" s="19"/>
      <c r="I143" s="19"/>
      <c r="J143" s="19"/>
      <c r="K143" s="19"/>
      <c r="L143" s="19"/>
      <c r="M143" s="19" t="s">
        <v>304</v>
      </c>
      <c r="N143" s="19"/>
      <c r="O143" s="19"/>
      <c r="R143" s="9"/>
    </row>
    <row r="144" spans="1:18" s="16" customFormat="1" ht="12.75" customHeight="1" x14ac:dyDescent="0.2">
      <c r="A144" s="27"/>
      <c r="B144" s="17" t="s">
        <v>277</v>
      </c>
      <c r="C144" s="15">
        <v>124</v>
      </c>
      <c r="E144" s="52" t="s">
        <v>278</v>
      </c>
      <c r="F144" s="19">
        <v>1</v>
      </c>
      <c r="G144" s="19" t="s">
        <v>305</v>
      </c>
      <c r="H144" s="19"/>
      <c r="I144" s="19"/>
      <c r="J144" s="19"/>
      <c r="K144" s="19"/>
      <c r="L144" s="19"/>
      <c r="M144" s="19" t="s">
        <v>305</v>
      </c>
      <c r="N144" s="19"/>
      <c r="O144" s="19"/>
      <c r="R144" s="9"/>
    </row>
    <row r="145" spans="1:18" s="16" customFormat="1" ht="12.75" customHeight="1" x14ac:dyDescent="0.2">
      <c r="A145" s="27"/>
      <c r="B145" s="17" t="s">
        <v>279</v>
      </c>
      <c r="C145" s="15">
        <v>125</v>
      </c>
      <c r="E145" s="52" t="s">
        <v>280</v>
      </c>
      <c r="F145" s="19">
        <v>8</v>
      </c>
      <c r="G145" s="19" t="s">
        <v>305</v>
      </c>
      <c r="H145" s="19"/>
      <c r="I145" s="19"/>
      <c r="J145" s="19"/>
      <c r="K145" s="19"/>
      <c r="L145" s="19"/>
      <c r="M145" s="19" t="s">
        <v>305</v>
      </c>
      <c r="N145" s="19"/>
      <c r="O145" s="19"/>
      <c r="R145" s="9"/>
    </row>
    <row r="146" spans="1:18" s="16" customFormat="1" ht="12.75" customHeight="1" x14ac:dyDescent="0.2">
      <c r="A146" s="27"/>
      <c r="B146" s="17" t="s">
        <v>281</v>
      </c>
      <c r="C146" s="15">
        <v>126</v>
      </c>
      <c r="E146" s="52" t="s">
        <v>282</v>
      </c>
      <c r="F146" s="19">
        <v>4</v>
      </c>
      <c r="G146" s="19" t="s">
        <v>306</v>
      </c>
      <c r="H146" s="19"/>
      <c r="I146" s="19"/>
      <c r="J146" s="19"/>
      <c r="K146" s="19"/>
      <c r="L146" s="19"/>
      <c r="M146" s="19" t="s">
        <v>306</v>
      </c>
      <c r="N146" s="19"/>
      <c r="O146" s="19"/>
      <c r="R146" s="9"/>
    </row>
    <row r="147" spans="1:18" s="16" customFormat="1" ht="12.75" customHeight="1" x14ac:dyDescent="0.2">
      <c r="A147" s="27"/>
      <c r="B147" s="17" t="s">
        <v>342</v>
      </c>
      <c r="C147" s="15">
        <v>127</v>
      </c>
      <c r="E147" s="52" t="s">
        <v>283</v>
      </c>
      <c r="F147" s="19">
        <v>4</v>
      </c>
      <c r="G147" s="19" t="s">
        <v>307</v>
      </c>
      <c r="H147" s="19"/>
      <c r="I147" s="19"/>
      <c r="J147" s="19"/>
      <c r="K147" s="19"/>
      <c r="L147" s="19"/>
      <c r="M147" s="19" t="s">
        <v>307</v>
      </c>
      <c r="N147" s="19"/>
      <c r="O147" s="19"/>
      <c r="R147" s="9"/>
    </row>
    <row r="148" spans="1:18" s="16" customFormat="1" ht="12.75" customHeight="1" x14ac:dyDescent="0.2">
      <c r="A148" s="27"/>
      <c r="B148" s="17" t="s">
        <v>284</v>
      </c>
      <c r="C148" s="15">
        <v>128</v>
      </c>
      <c r="E148" s="52" t="s">
        <v>285</v>
      </c>
      <c r="F148" s="19">
        <v>3</v>
      </c>
      <c r="G148" s="19" t="s">
        <v>307</v>
      </c>
      <c r="H148" s="19"/>
      <c r="I148" s="19"/>
      <c r="J148" s="19"/>
      <c r="K148" s="19"/>
      <c r="L148" s="19"/>
      <c r="M148" s="19" t="s">
        <v>307</v>
      </c>
      <c r="N148" s="19"/>
      <c r="O148" s="19"/>
      <c r="R148" s="9"/>
    </row>
    <row r="149" spans="1:18" s="16" customFormat="1" ht="12.75" customHeight="1" x14ac:dyDescent="0.2">
      <c r="A149" s="27"/>
      <c r="B149" s="17" t="s">
        <v>286</v>
      </c>
      <c r="C149" s="15">
        <v>129</v>
      </c>
      <c r="E149" s="52" t="s">
        <v>287</v>
      </c>
      <c r="F149" s="19">
        <v>27</v>
      </c>
      <c r="G149" s="19" t="s">
        <v>308</v>
      </c>
      <c r="H149" s="19"/>
      <c r="I149" s="19"/>
      <c r="J149" s="19"/>
      <c r="K149" s="19"/>
      <c r="L149" s="19"/>
      <c r="M149" s="19" t="s">
        <v>308</v>
      </c>
      <c r="N149" s="19"/>
      <c r="O149" s="19"/>
      <c r="R149" s="9"/>
    </row>
    <row r="150" spans="1:18" s="16" customFormat="1" ht="12.75" customHeight="1" x14ac:dyDescent="0.2">
      <c r="A150" s="27"/>
      <c r="B150" s="17"/>
      <c r="C150" s="15"/>
      <c r="E150" s="18" t="s">
        <v>0</v>
      </c>
      <c r="F150" s="29">
        <f>SUM(F73:F149)</f>
        <v>275</v>
      </c>
      <c r="G150" s="19"/>
      <c r="H150" s="29">
        <f>SUM(H73:H149)</f>
        <v>0</v>
      </c>
      <c r="I150" s="19"/>
      <c r="J150" s="29">
        <f>SUM(J73:J149)</f>
        <v>0</v>
      </c>
      <c r="K150" s="19"/>
      <c r="L150" s="29">
        <f>SUM(L73:L149)</f>
        <v>0</v>
      </c>
      <c r="M150" s="19"/>
      <c r="N150" s="29">
        <f>SUM(N73:N149)</f>
        <v>0</v>
      </c>
      <c r="O150" s="19"/>
      <c r="R150" s="9"/>
    </row>
    <row r="151" spans="1:18" s="16" customFormat="1" ht="12.75" customHeight="1" x14ac:dyDescent="0.2">
      <c r="A151" s="27"/>
      <c r="B151" s="17"/>
      <c r="C151" s="15"/>
      <c r="E151" s="18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R151" s="9"/>
    </row>
    <row r="152" spans="1:18" s="16" customFormat="1" ht="12.75" customHeight="1" x14ac:dyDescent="0.2">
      <c r="A152" s="27"/>
      <c r="B152" s="17"/>
      <c r="C152" s="15"/>
      <c r="E152" s="17" t="s">
        <v>12</v>
      </c>
      <c r="F152" s="19"/>
      <c r="G152" s="19"/>
      <c r="H152" s="19"/>
      <c r="I152" s="19" t="s">
        <v>116</v>
      </c>
      <c r="J152" s="19"/>
      <c r="K152" s="19"/>
      <c r="L152" s="19"/>
      <c r="M152" s="19"/>
      <c r="N152" s="19"/>
      <c r="O152" s="19"/>
    </row>
    <row r="153" spans="1:18" s="16" customFormat="1" ht="12.75" customHeight="1" x14ac:dyDescent="0.2">
      <c r="A153" s="27"/>
      <c r="B153" s="17"/>
      <c r="C153" s="15"/>
      <c r="E153" s="17" t="s">
        <v>11</v>
      </c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1:18" s="16" customFormat="1" ht="12.75" customHeight="1" x14ac:dyDescent="0.2">
      <c r="A154" s="27"/>
      <c r="B154" s="17"/>
      <c r="C154" s="15">
        <v>130</v>
      </c>
      <c r="E154" s="17" t="s">
        <v>54</v>
      </c>
      <c r="F154" s="19">
        <v>15</v>
      </c>
      <c r="G154" s="19">
        <v>124209.05119663999</v>
      </c>
      <c r="H154" s="19"/>
      <c r="I154" s="19"/>
      <c r="J154" s="19"/>
      <c r="K154" s="19"/>
      <c r="L154" s="19"/>
      <c r="M154" s="19">
        <f t="shared" ref="M154:M166" si="1">G154*(1+$P$8)</f>
        <v>125947.97791339296</v>
      </c>
      <c r="N154" s="19"/>
      <c r="O154" s="19"/>
    </row>
    <row r="155" spans="1:18" s="16" customFormat="1" ht="12.75" customHeight="1" x14ac:dyDescent="0.2">
      <c r="A155" s="27"/>
      <c r="B155" s="17"/>
      <c r="C155" s="15">
        <v>131</v>
      </c>
      <c r="E155" s="17" t="s">
        <v>27</v>
      </c>
      <c r="F155" s="19">
        <v>38</v>
      </c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1:18" s="16" customFormat="1" ht="12.75" customHeight="1" x14ac:dyDescent="0.2">
      <c r="A156" s="27"/>
      <c r="B156" s="17"/>
      <c r="C156" s="15"/>
      <c r="E156" s="17" t="s">
        <v>25</v>
      </c>
      <c r="F156" s="19"/>
      <c r="G156" s="19">
        <v>118807.7082497138</v>
      </c>
      <c r="H156" s="19"/>
      <c r="I156" s="19"/>
      <c r="J156" s="19"/>
      <c r="K156" s="19"/>
      <c r="L156" s="19"/>
      <c r="M156" s="19">
        <f t="shared" si="1"/>
        <v>120471.0161652098</v>
      </c>
      <c r="N156" s="19"/>
      <c r="O156" s="19"/>
    </row>
    <row r="157" spans="1:18" s="16" customFormat="1" ht="12.75" customHeight="1" x14ac:dyDescent="0.2">
      <c r="A157" s="27"/>
      <c r="B157" s="17"/>
      <c r="C157" s="15"/>
      <c r="E157" s="17" t="s">
        <v>48</v>
      </c>
      <c r="F157" s="19"/>
      <c r="G157" s="19">
        <v>105296.00160079182</v>
      </c>
      <c r="H157" s="19"/>
      <c r="I157" s="19"/>
      <c r="J157" s="19"/>
      <c r="K157" s="19"/>
      <c r="L157" s="19"/>
      <c r="M157" s="19">
        <f t="shared" si="1"/>
        <v>106770.1456232029</v>
      </c>
      <c r="N157" s="19"/>
      <c r="O157" s="19"/>
    </row>
    <row r="158" spans="1:18" s="16" customFormat="1" ht="12.75" customHeight="1" x14ac:dyDescent="0.2">
      <c r="A158" s="27"/>
      <c r="B158" s="17"/>
      <c r="C158" s="15"/>
      <c r="E158" s="17" t="s">
        <v>47</v>
      </c>
      <c r="F158" s="19"/>
      <c r="G158" s="19">
        <v>97192.06042310872</v>
      </c>
      <c r="H158" s="19"/>
      <c r="I158" s="19"/>
      <c r="J158" s="19"/>
      <c r="K158" s="19"/>
      <c r="L158" s="19"/>
      <c r="M158" s="19">
        <f t="shared" si="1"/>
        <v>98552.74926903224</v>
      </c>
      <c r="N158" s="19"/>
      <c r="O158" s="19"/>
    </row>
    <row r="159" spans="1:18" s="16" customFormat="1" ht="12.75" customHeight="1" x14ac:dyDescent="0.2">
      <c r="A159" s="27"/>
      <c r="B159" s="17"/>
      <c r="C159" s="15"/>
      <c r="E159" s="17" t="s">
        <v>22</v>
      </c>
      <c r="F159" s="19"/>
      <c r="G159" s="19">
        <v>80970.048514254682</v>
      </c>
      <c r="H159" s="19"/>
      <c r="I159" s="19"/>
      <c r="J159" s="19"/>
      <c r="K159" s="19"/>
      <c r="L159" s="19"/>
      <c r="M159" s="19">
        <f t="shared" si="1"/>
        <v>82103.629193454253</v>
      </c>
      <c r="N159" s="19"/>
      <c r="O159" s="19"/>
    </row>
    <row r="160" spans="1:18" s="16" customFormat="1" ht="12.75" customHeight="1" x14ac:dyDescent="0.2">
      <c r="A160" s="27"/>
      <c r="B160" s="17"/>
      <c r="C160" s="15">
        <v>132</v>
      </c>
      <c r="E160" s="17" t="s">
        <v>53</v>
      </c>
      <c r="F160" s="19">
        <v>1</v>
      </c>
      <c r="G160" s="19">
        <v>105296.00160079182</v>
      </c>
      <c r="H160" s="19"/>
      <c r="I160" s="19"/>
      <c r="J160" s="19"/>
      <c r="K160" s="19"/>
      <c r="L160" s="19"/>
      <c r="M160" s="19">
        <f t="shared" si="1"/>
        <v>106770.1456232029</v>
      </c>
      <c r="N160" s="19"/>
      <c r="O160" s="19"/>
    </row>
    <row r="161" spans="1:15" s="16" customFormat="1" ht="12.75" customHeight="1" x14ac:dyDescent="0.2">
      <c r="A161" s="27"/>
      <c r="B161" s="17"/>
      <c r="C161" s="15">
        <v>133</v>
      </c>
      <c r="E161" s="17" t="s">
        <v>21</v>
      </c>
      <c r="F161" s="19">
        <v>1</v>
      </c>
      <c r="G161" s="19">
        <v>103493.84127866638</v>
      </c>
      <c r="H161" s="19"/>
      <c r="I161" s="19"/>
      <c r="J161" s="19"/>
      <c r="K161" s="19"/>
      <c r="L161" s="19"/>
      <c r="M161" s="19">
        <f t="shared" si="1"/>
        <v>104942.75505656771</v>
      </c>
      <c r="N161" s="19"/>
      <c r="O161" s="19"/>
    </row>
    <row r="162" spans="1:15" s="16" customFormat="1" ht="12.75" customHeight="1" x14ac:dyDescent="0.2">
      <c r="A162" s="27"/>
      <c r="B162" s="17"/>
      <c r="C162" s="15">
        <v>134</v>
      </c>
      <c r="E162" s="17" t="s">
        <v>52</v>
      </c>
      <c r="F162" s="19">
        <v>1</v>
      </c>
      <c r="G162" s="19">
        <v>100824.6401743352</v>
      </c>
      <c r="H162" s="19"/>
      <c r="I162" s="19"/>
      <c r="J162" s="19"/>
      <c r="K162" s="19"/>
      <c r="L162" s="19"/>
      <c r="M162" s="19">
        <f t="shared" si="1"/>
        <v>102236.18513677589</v>
      </c>
      <c r="N162" s="19"/>
      <c r="O162" s="19"/>
    </row>
    <row r="163" spans="1:15" s="16" customFormat="1" ht="12.75" customHeight="1" x14ac:dyDescent="0.2">
      <c r="A163" s="27"/>
      <c r="B163" s="17"/>
      <c r="C163" s="15">
        <v>135</v>
      </c>
      <c r="E163" s="17" t="s">
        <v>51</v>
      </c>
      <c r="F163" s="19">
        <v>5</v>
      </c>
      <c r="G163" s="19">
        <v>85382.322717035117</v>
      </c>
      <c r="H163" s="19"/>
      <c r="I163" s="19"/>
      <c r="J163" s="19"/>
      <c r="K163" s="19"/>
      <c r="L163" s="19"/>
      <c r="M163" s="19">
        <f t="shared" si="1"/>
        <v>86577.675235073606</v>
      </c>
      <c r="N163" s="19"/>
      <c r="O163" s="19"/>
    </row>
    <row r="164" spans="1:15" s="16" customFormat="1" ht="12.75" customHeight="1" x14ac:dyDescent="0.2">
      <c r="A164" s="27"/>
      <c r="B164" s="17"/>
      <c r="C164" s="15">
        <v>136</v>
      </c>
      <c r="E164" s="17" t="s">
        <v>46</v>
      </c>
      <c r="F164" s="19">
        <v>1</v>
      </c>
      <c r="G164" s="19">
        <v>80970.048514254682</v>
      </c>
      <c r="H164" s="19"/>
      <c r="I164" s="19"/>
      <c r="J164" s="19"/>
      <c r="K164" s="19"/>
      <c r="L164" s="19"/>
      <c r="M164" s="19">
        <f t="shared" si="1"/>
        <v>82103.629193454253</v>
      </c>
      <c r="N164" s="19"/>
      <c r="O164" s="19"/>
    </row>
    <row r="165" spans="1:15" s="16" customFormat="1" ht="12.75" customHeight="1" x14ac:dyDescent="0.2">
      <c r="A165" s="27"/>
      <c r="B165" s="17"/>
      <c r="C165" s="15">
        <v>137</v>
      </c>
      <c r="E165" s="17" t="s">
        <v>50</v>
      </c>
      <c r="F165" s="19">
        <v>2</v>
      </c>
      <c r="G165" s="19">
        <v>75039.489563967305</v>
      </c>
      <c r="H165" s="19"/>
      <c r="I165" s="19"/>
      <c r="J165" s="19"/>
      <c r="K165" s="19"/>
      <c r="L165" s="19"/>
      <c r="M165" s="19">
        <f t="shared" si="1"/>
        <v>76090.042417862845</v>
      </c>
      <c r="N165" s="19"/>
      <c r="O165" s="19"/>
    </row>
    <row r="166" spans="1:15" s="16" customFormat="1" ht="12.75" customHeight="1" x14ac:dyDescent="0.2">
      <c r="A166" s="27"/>
      <c r="B166" s="17"/>
      <c r="C166" s="15">
        <v>138</v>
      </c>
      <c r="E166" s="17" t="s">
        <v>18</v>
      </c>
      <c r="F166" s="28">
        <v>2</v>
      </c>
      <c r="G166" s="19">
        <v>26772.934849651156</v>
      </c>
      <c r="H166" s="28"/>
      <c r="I166" s="19"/>
      <c r="J166" s="28"/>
      <c r="K166" s="19"/>
      <c r="L166" s="28"/>
      <c r="M166" s="19">
        <f t="shared" si="1"/>
        <v>27147.755937546273</v>
      </c>
      <c r="N166" s="28"/>
      <c r="O166" s="19"/>
    </row>
    <row r="167" spans="1:15" s="16" customFormat="1" ht="12.75" customHeight="1" x14ac:dyDescent="0.2">
      <c r="A167" s="27"/>
      <c r="B167" s="17"/>
      <c r="C167" s="15"/>
      <c r="E167" s="18" t="s">
        <v>0</v>
      </c>
      <c r="F167" s="19">
        <f>SUM(F154:F166)</f>
        <v>66</v>
      </c>
      <c r="G167" s="19"/>
      <c r="H167" s="19">
        <f>SUM(H154:H166)</f>
        <v>0</v>
      </c>
      <c r="I167" s="19"/>
      <c r="J167" s="19">
        <f>SUM(J154:J166)</f>
        <v>0</v>
      </c>
      <c r="K167" s="19"/>
      <c r="L167" s="19">
        <f>SUM(L154:L166)</f>
        <v>0</v>
      </c>
      <c r="M167" s="19"/>
      <c r="N167" s="19">
        <f>SUM(N154:N166)</f>
        <v>0</v>
      </c>
      <c r="O167" s="19"/>
    </row>
    <row r="168" spans="1:15" s="16" customFormat="1" ht="12.75" customHeight="1" x14ac:dyDescent="0.2">
      <c r="A168" s="27"/>
      <c r="B168" s="17"/>
      <c r="C168" s="15"/>
      <c r="E168" s="18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 s="16" customFormat="1" ht="12.75" customHeight="1" x14ac:dyDescent="0.2">
      <c r="A169" s="27"/>
      <c r="B169" s="17"/>
      <c r="C169" s="15"/>
      <c r="E169" s="17" t="s">
        <v>49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 s="16" customFormat="1" ht="12.75" customHeight="1" x14ac:dyDescent="0.2">
      <c r="A170" s="27"/>
      <c r="B170" s="17"/>
      <c r="C170" s="15"/>
      <c r="E170" s="17" t="s">
        <v>11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1:15" s="16" customFormat="1" ht="12.75" customHeight="1" x14ac:dyDescent="0.2">
      <c r="A171" s="27"/>
      <c r="B171" s="17"/>
      <c r="C171" s="15">
        <v>139</v>
      </c>
      <c r="E171" s="17" t="s">
        <v>27</v>
      </c>
      <c r="F171" s="19">
        <v>132</v>
      </c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1:15" s="16" customFormat="1" ht="12.75" customHeight="1" x14ac:dyDescent="0.2">
      <c r="A172" s="27"/>
      <c r="B172" s="17"/>
      <c r="C172" s="15"/>
      <c r="E172" s="17" t="s">
        <v>26</v>
      </c>
      <c r="F172" s="19"/>
      <c r="G172" s="19">
        <v>125524.38417586769</v>
      </c>
      <c r="H172" s="19"/>
      <c r="I172" s="19"/>
      <c r="J172" s="19"/>
      <c r="K172" s="19"/>
      <c r="L172" s="19"/>
      <c r="M172" s="19">
        <f t="shared" ref="M172:M180" si="2">G172*(1+$P$8)</f>
        <v>127281.72555432984</v>
      </c>
      <c r="N172" s="19"/>
      <c r="O172" s="19"/>
    </row>
    <row r="173" spans="1:15" s="16" customFormat="1" ht="12.75" customHeight="1" x14ac:dyDescent="0.2">
      <c r="A173" s="27"/>
      <c r="B173" s="17"/>
      <c r="C173" s="15"/>
      <c r="E173" s="17" t="s">
        <v>25</v>
      </c>
      <c r="F173" s="19"/>
      <c r="G173" s="19">
        <v>116106.39452381943</v>
      </c>
      <c r="I173" s="19"/>
      <c r="K173" s="19"/>
      <c r="L173" s="19"/>
      <c r="M173" s="19">
        <f t="shared" si="2"/>
        <v>117731.8840471529</v>
      </c>
      <c r="N173" s="19"/>
      <c r="O173" s="19"/>
    </row>
    <row r="174" spans="1:15" s="16" customFormat="1" ht="12.75" customHeight="1" x14ac:dyDescent="0.2">
      <c r="A174" s="27"/>
      <c r="B174" s="17"/>
      <c r="C174" s="15"/>
      <c r="E174" s="17" t="s">
        <v>48</v>
      </c>
      <c r="F174" s="19"/>
      <c r="G174" s="19">
        <v>102589.54985544736</v>
      </c>
      <c r="I174" s="19"/>
      <c r="K174" s="19"/>
      <c r="L174" s="19"/>
      <c r="M174" s="19">
        <f t="shared" si="2"/>
        <v>104025.80355342363</v>
      </c>
      <c r="N174" s="19"/>
      <c r="O174" s="19"/>
    </row>
    <row r="175" spans="1:15" s="16" customFormat="1" ht="12.75" customHeight="1" x14ac:dyDescent="0.2">
      <c r="A175" s="27"/>
      <c r="B175" s="17"/>
      <c r="C175" s="15"/>
      <c r="E175" s="17" t="s">
        <v>47</v>
      </c>
      <c r="F175" s="19"/>
      <c r="G175" s="19">
        <v>94484.324172901717</v>
      </c>
      <c r="I175" s="19"/>
      <c r="K175" s="19"/>
      <c r="L175" s="19"/>
      <c r="M175" s="19">
        <f t="shared" si="2"/>
        <v>95807.104711322347</v>
      </c>
      <c r="N175" s="19"/>
      <c r="O175" s="19"/>
    </row>
    <row r="176" spans="1:15" s="16" customFormat="1" ht="12.75" customHeight="1" x14ac:dyDescent="0.2">
      <c r="A176" s="27"/>
      <c r="B176" s="17"/>
      <c r="C176" s="15"/>
      <c r="E176" s="17" t="s">
        <v>22</v>
      </c>
      <c r="F176" s="19"/>
      <c r="G176" s="19">
        <v>78270.019293222824</v>
      </c>
      <c r="I176" s="19"/>
      <c r="K176" s="19"/>
      <c r="L176" s="19"/>
      <c r="M176" s="19">
        <f t="shared" si="2"/>
        <v>79365.79956332795</v>
      </c>
      <c r="N176" s="19"/>
      <c r="O176" s="19"/>
    </row>
    <row r="177" spans="1:15" s="16" customFormat="1" ht="12.75" customHeight="1" x14ac:dyDescent="0.2">
      <c r="A177" s="27"/>
      <c r="B177" s="17"/>
      <c r="C177" s="15">
        <v>140</v>
      </c>
      <c r="E177" s="17" t="s">
        <v>46</v>
      </c>
      <c r="F177" s="19">
        <v>2</v>
      </c>
      <c r="G177" s="19">
        <v>78270.019293222824</v>
      </c>
      <c r="H177" s="19"/>
      <c r="I177" s="19"/>
      <c r="J177" s="19"/>
      <c r="K177" s="19"/>
      <c r="L177" s="19"/>
      <c r="M177" s="19">
        <f t="shared" si="2"/>
        <v>79365.79956332795</v>
      </c>
      <c r="N177" s="19"/>
      <c r="O177" s="19"/>
    </row>
    <row r="178" spans="1:15" s="16" customFormat="1" ht="12.75" customHeight="1" x14ac:dyDescent="0.2">
      <c r="A178" s="27"/>
      <c r="B178" s="17"/>
      <c r="C178" s="15">
        <v>141</v>
      </c>
      <c r="E178" s="17" t="s">
        <v>45</v>
      </c>
      <c r="F178" s="19">
        <v>2</v>
      </c>
      <c r="G178" s="19">
        <v>58385.884021304206</v>
      </c>
      <c r="H178" s="19"/>
      <c r="I178" s="19"/>
      <c r="J178" s="19"/>
      <c r="K178" s="19"/>
      <c r="L178" s="19"/>
      <c r="M178" s="19">
        <f t="shared" si="2"/>
        <v>59203.286397602467</v>
      </c>
      <c r="N178" s="19"/>
      <c r="O178" s="19"/>
    </row>
    <row r="179" spans="1:15" s="16" customFormat="1" ht="12.75" customHeight="1" x14ac:dyDescent="0.2">
      <c r="A179" s="27"/>
      <c r="B179" s="17"/>
      <c r="C179" s="15">
        <v>142</v>
      </c>
      <c r="E179" s="17" t="s">
        <v>44</v>
      </c>
      <c r="F179" s="19">
        <v>53</v>
      </c>
      <c r="G179" s="19">
        <v>43472.782567365241</v>
      </c>
      <c r="H179" s="19"/>
      <c r="I179" s="19"/>
      <c r="J179" s="19"/>
      <c r="K179" s="19"/>
      <c r="L179" s="19"/>
      <c r="M179" s="19">
        <f t="shared" si="2"/>
        <v>44081.401523308356</v>
      </c>
      <c r="N179" s="19"/>
      <c r="O179" s="19"/>
    </row>
    <row r="180" spans="1:15" s="16" customFormat="1" ht="12.75" customHeight="1" x14ac:dyDescent="0.2">
      <c r="A180" s="27"/>
      <c r="B180" s="17"/>
      <c r="C180" s="15">
        <v>143</v>
      </c>
      <c r="E180" s="17" t="s">
        <v>43</v>
      </c>
      <c r="F180" s="28">
        <v>6</v>
      </c>
      <c r="G180" s="19">
        <v>31153.096430868376</v>
      </c>
      <c r="H180" s="28"/>
      <c r="I180" s="19"/>
      <c r="J180" s="28"/>
      <c r="K180" s="19"/>
      <c r="L180" s="28"/>
      <c r="M180" s="19">
        <f t="shared" si="2"/>
        <v>31589.239780900534</v>
      </c>
      <c r="N180" s="28"/>
      <c r="O180" s="19"/>
    </row>
    <row r="181" spans="1:15" s="16" customFormat="1" ht="12.75" customHeight="1" x14ac:dyDescent="0.2">
      <c r="A181" s="27"/>
      <c r="B181" s="17"/>
      <c r="C181" s="15"/>
      <c r="E181" s="18" t="s">
        <v>0</v>
      </c>
      <c r="F181" s="19">
        <f>SUM(F171:F180)</f>
        <v>195</v>
      </c>
      <c r="G181" s="19"/>
      <c r="H181" s="19">
        <f>SUM(H171:H180)</f>
        <v>0</v>
      </c>
      <c r="I181" s="19"/>
      <c r="J181" s="19">
        <f>SUM(J171:J180)</f>
        <v>0</v>
      </c>
      <c r="K181" s="19"/>
      <c r="L181" s="19">
        <f>SUM(L171:L180)</f>
        <v>0</v>
      </c>
      <c r="M181" s="19"/>
      <c r="N181" s="19">
        <f>SUM(N171:N180)</f>
        <v>0</v>
      </c>
      <c r="O181" s="19"/>
    </row>
    <row r="182" spans="1:15" s="16" customFormat="1" ht="12.75" customHeight="1" x14ac:dyDescent="0.2">
      <c r="A182" s="27"/>
      <c r="B182" s="17"/>
      <c r="C182" s="15"/>
      <c r="E182" s="18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1:15" s="16" customFormat="1" ht="12.75" customHeight="1" x14ac:dyDescent="0.2">
      <c r="A183" s="27"/>
      <c r="B183" s="17"/>
      <c r="C183" s="15"/>
      <c r="E183" s="17" t="s">
        <v>42</v>
      </c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1:15" ht="12.75" customHeight="1" x14ac:dyDescent="0.2">
      <c r="A184" s="27"/>
      <c r="B184" s="17"/>
      <c r="D184" s="16"/>
      <c r="E184" s="16" t="s">
        <v>41</v>
      </c>
    </row>
    <row r="185" spans="1:15" ht="12.75" customHeight="1" x14ac:dyDescent="0.2">
      <c r="A185" s="27"/>
      <c r="B185" s="17"/>
      <c r="C185" s="15">
        <v>144</v>
      </c>
      <c r="D185" s="16"/>
      <c r="E185" s="16" t="s">
        <v>40</v>
      </c>
      <c r="F185" s="19">
        <v>7</v>
      </c>
      <c r="G185" s="19">
        <v>151869.57890629736</v>
      </c>
      <c r="M185" s="19">
        <f t="shared" ref="M185:M197" si="3">G185*(1+$P$8)</f>
        <v>153995.75301098553</v>
      </c>
    </row>
    <row r="186" spans="1:15" ht="12.75" customHeight="1" x14ac:dyDescent="0.2">
      <c r="A186" s="27"/>
      <c r="B186" s="17"/>
      <c r="C186" s="15">
        <v>145</v>
      </c>
      <c r="D186" s="16"/>
      <c r="E186" s="16" t="s">
        <v>39</v>
      </c>
      <c r="F186" s="19">
        <v>1</v>
      </c>
      <c r="G186" s="19">
        <v>123986.8318554228</v>
      </c>
      <c r="M186" s="19">
        <f t="shared" si="3"/>
        <v>125722.64750139872</v>
      </c>
    </row>
    <row r="187" spans="1:15" ht="12.75" customHeight="1" x14ac:dyDescent="0.2">
      <c r="A187" s="27"/>
      <c r="B187" s="17"/>
      <c r="C187" s="15">
        <v>146</v>
      </c>
      <c r="D187" s="16"/>
      <c r="E187" s="17" t="s">
        <v>38</v>
      </c>
      <c r="F187" s="19">
        <v>1</v>
      </c>
      <c r="G187" s="19">
        <v>97383.451647625217</v>
      </c>
      <c r="M187" s="19">
        <f t="shared" si="3"/>
        <v>98746.81997069197</v>
      </c>
    </row>
    <row r="188" spans="1:15" ht="12.75" customHeight="1" x14ac:dyDescent="0.2">
      <c r="A188" s="27"/>
      <c r="B188" s="17"/>
      <c r="C188" s="15">
        <v>147</v>
      </c>
      <c r="D188" s="16"/>
      <c r="E188" s="17" t="s">
        <v>37</v>
      </c>
      <c r="F188" s="19">
        <v>1</v>
      </c>
      <c r="G188" s="19">
        <v>94829.855980921478</v>
      </c>
      <c r="M188" s="19">
        <f t="shared" si="3"/>
        <v>96157.473964654375</v>
      </c>
    </row>
    <row r="189" spans="1:15" ht="12.75" customHeight="1" x14ac:dyDescent="0.2">
      <c r="A189" s="27"/>
      <c r="B189" s="17"/>
      <c r="C189" s="15">
        <v>148</v>
      </c>
      <c r="D189" s="16"/>
      <c r="E189" s="17" t="s">
        <v>36</v>
      </c>
      <c r="F189" s="19">
        <v>2</v>
      </c>
      <c r="G189" s="19">
        <v>94829.855980921478</v>
      </c>
      <c r="M189" s="19">
        <f t="shared" si="3"/>
        <v>96157.473964654375</v>
      </c>
    </row>
    <row r="190" spans="1:15" ht="12.75" customHeight="1" x14ac:dyDescent="0.2">
      <c r="A190" s="27"/>
      <c r="B190" s="17"/>
      <c r="C190" s="15">
        <v>149</v>
      </c>
      <c r="D190" s="16"/>
      <c r="E190" s="17" t="s">
        <v>35</v>
      </c>
      <c r="F190" s="19">
        <v>13</v>
      </c>
      <c r="G190" s="19">
        <v>94817.010932296194</v>
      </c>
      <c r="M190" s="19">
        <f t="shared" si="3"/>
        <v>96144.449085348344</v>
      </c>
    </row>
    <row r="191" spans="1:15" ht="12.75" customHeight="1" x14ac:dyDescent="0.2">
      <c r="A191" s="27"/>
      <c r="B191" s="17"/>
      <c r="C191" s="15">
        <v>150</v>
      </c>
      <c r="D191" s="16"/>
      <c r="E191" s="17" t="s">
        <v>34</v>
      </c>
      <c r="F191" s="19">
        <v>1</v>
      </c>
      <c r="G191" s="19">
        <v>92200.649285968611</v>
      </c>
      <c r="M191" s="19">
        <f t="shared" si="3"/>
        <v>93491.458375972172</v>
      </c>
    </row>
    <row r="192" spans="1:15" ht="12.75" customHeight="1" x14ac:dyDescent="0.2">
      <c r="A192" s="27"/>
      <c r="B192" s="17"/>
      <c r="C192" s="15">
        <v>151</v>
      </c>
      <c r="D192" s="16"/>
      <c r="E192" s="17" t="s">
        <v>33</v>
      </c>
      <c r="F192" s="19">
        <v>8</v>
      </c>
      <c r="G192" s="19">
        <v>89050.868604412317</v>
      </c>
      <c r="M192" s="19">
        <f t="shared" si="3"/>
        <v>90297.580764874088</v>
      </c>
    </row>
    <row r="193" spans="1:14" ht="12.75" customHeight="1" x14ac:dyDescent="0.2">
      <c r="A193" s="27"/>
      <c r="B193" s="17"/>
      <c r="C193" s="15">
        <v>152</v>
      </c>
      <c r="D193" s="16"/>
      <c r="E193" s="17" t="s">
        <v>32</v>
      </c>
      <c r="F193" s="19">
        <v>1</v>
      </c>
      <c r="G193" s="19">
        <v>89050.298803576879</v>
      </c>
      <c r="M193" s="19">
        <f t="shared" si="3"/>
        <v>90297.002986826963</v>
      </c>
    </row>
    <row r="194" spans="1:14" ht="12.75" customHeight="1" x14ac:dyDescent="0.2">
      <c r="A194" s="27"/>
      <c r="B194" s="17"/>
      <c r="C194" s="15">
        <v>153</v>
      </c>
      <c r="D194" s="16"/>
      <c r="E194" s="17" t="s">
        <v>115</v>
      </c>
      <c r="F194" s="19">
        <v>1</v>
      </c>
      <c r="G194" s="19">
        <v>77409.005590800007</v>
      </c>
      <c r="M194" s="19">
        <f t="shared" si="3"/>
        <v>78492.731669071203</v>
      </c>
    </row>
    <row r="195" spans="1:14" ht="12.75" customHeight="1" x14ac:dyDescent="0.2">
      <c r="A195" s="27"/>
      <c r="B195" s="17"/>
      <c r="C195" s="15">
        <v>154</v>
      </c>
      <c r="D195" s="16"/>
      <c r="E195" s="17" t="s">
        <v>31</v>
      </c>
      <c r="F195" s="19">
        <v>1</v>
      </c>
      <c r="G195" s="19">
        <v>77409.401035329691</v>
      </c>
      <c r="M195" s="19">
        <f t="shared" si="3"/>
        <v>78493.132649824314</v>
      </c>
    </row>
    <row r="196" spans="1:14" ht="12.75" customHeight="1" x14ac:dyDescent="0.2">
      <c r="A196" s="27"/>
      <c r="B196" s="17"/>
      <c r="C196" s="15">
        <v>155</v>
      </c>
      <c r="D196" s="16"/>
      <c r="E196" s="17" t="s">
        <v>30</v>
      </c>
      <c r="F196" s="19">
        <v>1</v>
      </c>
      <c r="G196" s="19">
        <v>74912.183806200002</v>
      </c>
      <c r="M196" s="19">
        <f t="shared" si="3"/>
        <v>75960.954379486808</v>
      </c>
    </row>
    <row r="197" spans="1:14" ht="12.75" customHeight="1" x14ac:dyDescent="0.2">
      <c r="A197" s="27"/>
      <c r="B197" s="17"/>
      <c r="C197" s="15">
        <v>156</v>
      </c>
      <c r="D197" s="16"/>
      <c r="E197" s="17" t="s">
        <v>120</v>
      </c>
      <c r="F197" s="28">
        <v>1</v>
      </c>
      <c r="G197" s="19">
        <v>74912.068920000005</v>
      </c>
      <c r="H197" s="28"/>
      <c r="J197" s="28"/>
      <c r="L197" s="28"/>
      <c r="M197" s="19">
        <f t="shared" si="3"/>
        <v>75960.837884880006</v>
      </c>
      <c r="N197" s="28"/>
    </row>
    <row r="198" spans="1:14" ht="12.75" customHeight="1" x14ac:dyDescent="0.2">
      <c r="A198" s="27"/>
      <c r="B198" s="17"/>
      <c r="D198" s="16"/>
      <c r="E198" s="18" t="s">
        <v>0</v>
      </c>
      <c r="F198" s="19">
        <f>SUM(F185:F197)</f>
        <v>39</v>
      </c>
      <c r="H198" s="19">
        <f>SUM(H185:H197)</f>
        <v>0</v>
      </c>
      <c r="J198" s="19">
        <f>SUM(J185:J197)</f>
        <v>0</v>
      </c>
      <c r="L198" s="19">
        <f>SUM(L185:L197)</f>
        <v>0</v>
      </c>
      <c r="N198" s="19">
        <f>SUM(N185:N197)</f>
        <v>0</v>
      </c>
    </row>
    <row r="199" spans="1:14" ht="12.75" customHeight="1" x14ac:dyDescent="0.2">
      <c r="A199" s="27"/>
      <c r="B199" s="17"/>
      <c r="D199" s="16"/>
      <c r="E199" s="18"/>
    </row>
    <row r="200" spans="1:14" ht="12.75" customHeight="1" x14ac:dyDescent="0.2">
      <c r="A200" s="27"/>
      <c r="B200" s="17"/>
      <c r="D200" s="16"/>
      <c r="E200" s="53" t="s">
        <v>42</v>
      </c>
    </row>
    <row r="201" spans="1:14" ht="12.75" customHeight="1" x14ac:dyDescent="0.2">
      <c r="A201" s="27"/>
      <c r="B201" s="17"/>
      <c r="D201" s="16"/>
      <c r="E201" s="53" t="s">
        <v>309</v>
      </c>
    </row>
    <row r="202" spans="1:14" ht="12.75" customHeight="1" x14ac:dyDescent="0.2">
      <c r="A202" s="27"/>
      <c r="B202" s="17" t="s">
        <v>310</v>
      </c>
      <c r="C202" s="15">
        <v>157</v>
      </c>
      <c r="D202" s="16"/>
      <c r="E202" s="52" t="s">
        <v>311</v>
      </c>
      <c r="F202" s="19">
        <v>1</v>
      </c>
      <c r="G202" s="19" t="s">
        <v>291</v>
      </c>
      <c r="M202" s="19" t="s">
        <v>291</v>
      </c>
    </row>
    <row r="203" spans="1:14" ht="12.75" customHeight="1" x14ac:dyDescent="0.2">
      <c r="A203" s="27"/>
      <c r="B203" s="17" t="s">
        <v>159</v>
      </c>
      <c r="C203" s="15">
        <v>158</v>
      </c>
      <c r="D203" s="16"/>
      <c r="E203" s="52" t="s">
        <v>160</v>
      </c>
      <c r="F203" s="19">
        <v>3</v>
      </c>
      <c r="G203" s="19" t="s">
        <v>292</v>
      </c>
      <c r="M203" s="19" t="s">
        <v>292</v>
      </c>
    </row>
    <row r="204" spans="1:14" ht="12.75" customHeight="1" x14ac:dyDescent="0.2">
      <c r="A204" s="27"/>
      <c r="B204" s="17" t="s">
        <v>312</v>
      </c>
      <c r="C204" s="15">
        <v>159</v>
      </c>
      <c r="D204" s="16"/>
      <c r="E204" s="52" t="s">
        <v>313</v>
      </c>
      <c r="F204" s="19">
        <v>1</v>
      </c>
      <c r="G204" s="19" t="s">
        <v>293</v>
      </c>
      <c r="M204" s="19" t="s">
        <v>293</v>
      </c>
    </row>
    <row r="205" spans="1:14" ht="12.75" customHeight="1" x14ac:dyDescent="0.2">
      <c r="A205" s="27"/>
      <c r="B205" s="17" t="s">
        <v>314</v>
      </c>
      <c r="C205" s="15">
        <v>160</v>
      </c>
      <c r="D205" s="16"/>
      <c r="E205" s="52" t="s">
        <v>315</v>
      </c>
      <c r="F205" s="19">
        <v>1</v>
      </c>
      <c r="G205" s="19" t="s">
        <v>293</v>
      </c>
      <c r="M205" s="19" t="s">
        <v>293</v>
      </c>
    </row>
    <row r="206" spans="1:14" ht="12.75" customHeight="1" x14ac:dyDescent="0.2">
      <c r="A206" s="27"/>
      <c r="B206" s="17" t="s">
        <v>193</v>
      </c>
      <c r="C206" s="15">
        <v>161</v>
      </c>
      <c r="D206" s="16"/>
      <c r="E206" s="52" t="s">
        <v>194</v>
      </c>
      <c r="F206" s="19">
        <v>2</v>
      </c>
      <c r="G206" s="19" t="s">
        <v>295</v>
      </c>
      <c r="M206" s="19" t="s">
        <v>295</v>
      </c>
    </row>
    <row r="207" spans="1:14" ht="12.75" customHeight="1" x14ac:dyDescent="0.2">
      <c r="A207" s="27"/>
      <c r="B207" s="17" t="s">
        <v>316</v>
      </c>
      <c r="C207" s="15">
        <v>162</v>
      </c>
      <c r="D207" s="16"/>
      <c r="E207" s="52" t="s">
        <v>317</v>
      </c>
      <c r="F207" s="19">
        <v>1</v>
      </c>
      <c r="G207" s="19" t="s">
        <v>295</v>
      </c>
      <c r="M207" s="19" t="s">
        <v>295</v>
      </c>
    </row>
    <row r="208" spans="1:14" ht="12.75" customHeight="1" x14ac:dyDescent="0.2">
      <c r="A208" s="27"/>
      <c r="B208" s="17" t="s">
        <v>318</v>
      </c>
      <c r="C208" s="15">
        <v>163</v>
      </c>
      <c r="D208" s="16"/>
      <c r="E208" s="52" t="s">
        <v>319</v>
      </c>
      <c r="F208" s="19">
        <v>1</v>
      </c>
      <c r="G208" s="19" t="s">
        <v>296</v>
      </c>
      <c r="M208" s="19" t="s">
        <v>296</v>
      </c>
    </row>
    <row r="209" spans="1:14" ht="12.75" customHeight="1" x14ac:dyDescent="0.2">
      <c r="A209" s="27"/>
      <c r="B209" s="17" t="s">
        <v>320</v>
      </c>
      <c r="C209" s="15">
        <v>164</v>
      </c>
      <c r="D209" s="16"/>
      <c r="E209" s="52" t="s">
        <v>321</v>
      </c>
      <c r="F209" s="19">
        <v>1</v>
      </c>
      <c r="G209" s="19" t="s">
        <v>298</v>
      </c>
      <c r="M209" s="19" t="s">
        <v>298</v>
      </c>
    </row>
    <row r="210" spans="1:14" ht="12.75" customHeight="1" x14ac:dyDescent="0.2">
      <c r="A210" s="27"/>
      <c r="B210" s="17" t="s">
        <v>322</v>
      </c>
      <c r="C210" s="15">
        <v>165</v>
      </c>
      <c r="D210" s="16"/>
      <c r="E210" s="52" t="s">
        <v>323</v>
      </c>
      <c r="F210" s="19">
        <v>1</v>
      </c>
      <c r="G210" s="19" t="s">
        <v>299</v>
      </c>
      <c r="M210" s="19" t="s">
        <v>299</v>
      </c>
    </row>
    <row r="211" spans="1:14" ht="12.75" customHeight="1" x14ac:dyDescent="0.2">
      <c r="A211" s="27"/>
      <c r="B211" s="17" t="s">
        <v>236</v>
      </c>
      <c r="C211" s="15">
        <v>166</v>
      </c>
      <c r="D211" s="16"/>
      <c r="E211" s="52" t="s">
        <v>237</v>
      </c>
      <c r="F211" s="19">
        <v>2</v>
      </c>
      <c r="G211" s="19" t="s">
        <v>299</v>
      </c>
      <c r="M211" s="19" t="s">
        <v>299</v>
      </c>
    </row>
    <row r="212" spans="1:14" ht="12.75" customHeight="1" x14ac:dyDescent="0.2">
      <c r="A212" s="27"/>
      <c r="B212" s="17" t="s">
        <v>324</v>
      </c>
      <c r="C212" s="15">
        <v>167</v>
      </c>
      <c r="D212" s="16"/>
      <c r="E212" s="52" t="s">
        <v>325</v>
      </c>
      <c r="F212" s="19">
        <v>12</v>
      </c>
      <c r="G212" s="19" t="s">
        <v>300</v>
      </c>
      <c r="M212" s="19" t="s">
        <v>300</v>
      </c>
    </row>
    <row r="213" spans="1:14" ht="12.75" customHeight="1" x14ac:dyDescent="0.2">
      <c r="A213" s="27"/>
      <c r="B213" s="17" t="s">
        <v>326</v>
      </c>
      <c r="C213" s="15">
        <v>168</v>
      </c>
      <c r="D213" s="16"/>
      <c r="E213" s="52" t="s">
        <v>327</v>
      </c>
      <c r="F213" s="19">
        <v>2</v>
      </c>
      <c r="G213" s="19" t="s">
        <v>301</v>
      </c>
      <c r="M213" s="19" t="s">
        <v>301</v>
      </c>
    </row>
    <row r="214" spans="1:14" ht="12.75" customHeight="1" x14ac:dyDescent="0.2">
      <c r="A214" s="27"/>
      <c r="B214" s="17" t="s">
        <v>328</v>
      </c>
      <c r="C214" s="15">
        <v>169</v>
      </c>
      <c r="D214" s="16"/>
      <c r="E214" s="52" t="s">
        <v>329</v>
      </c>
      <c r="F214" s="19">
        <v>1</v>
      </c>
      <c r="G214" s="19" t="s">
        <v>301</v>
      </c>
      <c r="M214" s="19" t="s">
        <v>301</v>
      </c>
    </row>
    <row r="215" spans="1:14" ht="12.75" customHeight="1" x14ac:dyDescent="0.2">
      <c r="A215" s="27"/>
      <c r="B215" s="17" t="s">
        <v>269</v>
      </c>
      <c r="C215" s="15">
        <v>170</v>
      </c>
      <c r="D215" s="16"/>
      <c r="E215" s="52" t="s">
        <v>270</v>
      </c>
      <c r="F215" s="19">
        <v>1</v>
      </c>
      <c r="G215" s="19" t="s">
        <v>303</v>
      </c>
      <c r="M215" s="19" t="s">
        <v>303</v>
      </c>
    </row>
    <row r="216" spans="1:14" ht="12.75" customHeight="1" x14ac:dyDescent="0.2">
      <c r="A216" s="27"/>
      <c r="B216" s="17" t="s">
        <v>330</v>
      </c>
      <c r="C216" s="15">
        <v>171</v>
      </c>
      <c r="D216" s="16"/>
      <c r="E216" s="52" t="s">
        <v>331</v>
      </c>
      <c r="F216" s="19">
        <v>1</v>
      </c>
      <c r="G216" s="19" t="s">
        <v>304</v>
      </c>
      <c r="M216" s="19" t="s">
        <v>304</v>
      </c>
    </row>
    <row r="217" spans="1:14" ht="12.75" customHeight="1" x14ac:dyDescent="0.2">
      <c r="A217" s="27"/>
      <c r="B217" s="17" t="s">
        <v>279</v>
      </c>
      <c r="C217" s="15">
        <v>172</v>
      </c>
      <c r="D217" s="16"/>
      <c r="E217" s="52" t="s">
        <v>280</v>
      </c>
      <c r="F217" s="19">
        <v>1</v>
      </c>
      <c r="G217" s="19" t="s">
        <v>305</v>
      </c>
      <c r="M217" s="19" t="s">
        <v>305</v>
      </c>
    </row>
    <row r="218" spans="1:14" ht="12.75" customHeight="1" x14ac:dyDescent="0.2">
      <c r="A218" s="27"/>
      <c r="B218" s="17" t="s">
        <v>332</v>
      </c>
      <c r="C218" s="15">
        <v>173</v>
      </c>
      <c r="D218" s="16"/>
      <c r="E218" s="52" t="s">
        <v>333</v>
      </c>
      <c r="F218" s="19">
        <v>1</v>
      </c>
      <c r="G218" s="19" t="s">
        <v>306</v>
      </c>
      <c r="M218" s="19" t="s">
        <v>306</v>
      </c>
    </row>
    <row r="219" spans="1:14" ht="12.75" customHeight="1" x14ac:dyDescent="0.2">
      <c r="A219" s="27"/>
      <c r="B219" s="17" t="s">
        <v>286</v>
      </c>
      <c r="C219" s="15">
        <v>174</v>
      </c>
      <c r="D219" s="16"/>
      <c r="E219" s="52" t="s">
        <v>287</v>
      </c>
      <c r="F219" s="19">
        <v>5</v>
      </c>
      <c r="G219" s="19" t="s">
        <v>308</v>
      </c>
      <c r="M219" s="19" t="s">
        <v>308</v>
      </c>
    </row>
    <row r="220" spans="1:14" ht="12.75" customHeight="1" x14ac:dyDescent="0.2">
      <c r="A220" s="27"/>
      <c r="B220" s="17"/>
      <c r="D220" s="16"/>
      <c r="E220" s="18" t="s">
        <v>0</v>
      </c>
      <c r="F220" s="29">
        <f>SUM(F202:F219)</f>
        <v>38</v>
      </c>
      <c r="H220" s="29">
        <f>SUM(H202:H219)</f>
        <v>0</v>
      </c>
      <c r="J220" s="29">
        <f>SUM(J202:J219)</f>
        <v>0</v>
      </c>
      <c r="L220" s="29">
        <f>SUM(L202:L219)</f>
        <v>0</v>
      </c>
      <c r="N220" s="29">
        <f>SUM(N202:N219)</f>
        <v>0</v>
      </c>
    </row>
    <row r="221" spans="1:14" ht="12.75" customHeight="1" x14ac:dyDescent="0.2">
      <c r="A221" s="27"/>
      <c r="B221" s="17"/>
      <c r="D221" s="16"/>
      <c r="E221" s="18"/>
    </row>
    <row r="222" spans="1:14" ht="12.75" customHeight="1" x14ac:dyDescent="0.2">
      <c r="A222" s="27"/>
      <c r="B222" s="17"/>
      <c r="D222" s="16"/>
      <c r="E222" s="8" t="s">
        <v>28</v>
      </c>
    </row>
    <row r="223" spans="1:14" ht="12.75" customHeight="1" x14ac:dyDescent="0.2">
      <c r="A223" s="27"/>
      <c r="B223" s="17"/>
      <c r="D223" s="16"/>
      <c r="E223" s="17" t="s">
        <v>17</v>
      </c>
    </row>
    <row r="224" spans="1:14" ht="12.75" customHeight="1" x14ac:dyDescent="0.2">
      <c r="A224" s="27"/>
      <c r="B224" s="17"/>
      <c r="D224" s="16"/>
      <c r="E224" s="17" t="s">
        <v>16</v>
      </c>
    </row>
    <row r="225" spans="1:14" ht="12.75" customHeight="1" x14ac:dyDescent="0.2">
      <c r="A225" s="27"/>
      <c r="B225" s="17"/>
      <c r="C225" s="15">
        <v>175</v>
      </c>
      <c r="D225" s="16"/>
      <c r="E225" s="17" t="s">
        <v>126</v>
      </c>
      <c r="F225" s="19">
        <v>1</v>
      </c>
      <c r="G225" s="19">
        <v>134898.70066259007</v>
      </c>
      <c r="M225" s="19">
        <f t="shared" ref="M225:M226" si="4">G225*(1+$P$8)</f>
        <v>136787.28247186632</v>
      </c>
    </row>
    <row r="226" spans="1:14" ht="12.75" customHeight="1" x14ac:dyDescent="0.2">
      <c r="A226" s="27"/>
      <c r="B226" s="17"/>
      <c r="C226" s="15">
        <v>176</v>
      </c>
      <c r="D226" s="16"/>
      <c r="E226" s="17" t="s">
        <v>29</v>
      </c>
      <c r="F226" s="28">
        <v>1</v>
      </c>
      <c r="G226" s="19">
        <v>81925.720131974798</v>
      </c>
      <c r="H226" s="28"/>
      <c r="J226" s="28"/>
      <c r="L226" s="28"/>
      <c r="M226" s="19">
        <f t="shared" si="4"/>
        <v>83072.680213822445</v>
      </c>
      <c r="N226" s="28"/>
    </row>
    <row r="227" spans="1:14" ht="12.75" customHeight="1" x14ac:dyDescent="0.2">
      <c r="A227" s="27"/>
      <c r="B227" s="17"/>
      <c r="D227" s="16"/>
      <c r="E227" s="18" t="s">
        <v>0</v>
      </c>
      <c r="F227" s="19">
        <f>SUM(F225:F226)</f>
        <v>2</v>
      </c>
      <c r="H227" s="19">
        <f>SUM(H225:H226)</f>
        <v>0</v>
      </c>
      <c r="J227" s="19">
        <f>SUM(J225:J226)</f>
        <v>0</v>
      </c>
      <c r="L227" s="19">
        <f>SUM(L225:L226)</f>
        <v>0</v>
      </c>
      <c r="N227" s="19">
        <f>SUM(N225:N226)</f>
        <v>0</v>
      </c>
    </row>
    <row r="228" spans="1:14" ht="12.75" customHeight="1" x14ac:dyDescent="0.2">
      <c r="A228" s="27"/>
      <c r="B228" s="17"/>
      <c r="D228" s="16"/>
      <c r="E228" s="18"/>
    </row>
    <row r="229" spans="1:14" ht="12.75" customHeight="1" x14ac:dyDescent="0.2">
      <c r="A229" s="27"/>
      <c r="B229" s="17"/>
      <c r="D229" s="16"/>
      <c r="E229" s="53" t="s">
        <v>334</v>
      </c>
    </row>
    <row r="230" spans="1:14" ht="12.75" customHeight="1" x14ac:dyDescent="0.2">
      <c r="A230" s="27"/>
      <c r="B230" s="17"/>
      <c r="D230" s="16"/>
      <c r="E230" s="53" t="s">
        <v>12</v>
      </c>
    </row>
    <row r="231" spans="1:14" ht="12.75" customHeight="1" x14ac:dyDescent="0.2">
      <c r="A231" s="27"/>
      <c r="B231" s="17"/>
      <c r="D231" s="16"/>
      <c r="E231" s="53" t="s">
        <v>136</v>
      </c>
    </row>
    <row r="232" spans="1:14" ht="12.75" customHeight="1" x14ac:dyDescent="0.2">
      <c r="A232" s="27"/>
      <c r="B232" s="17" t="s">
        <v>236</v>
      </c>
      <c r="C232" s="15">
        <v>177</v>
      </c>
      <c r="D232" s="16"/>
      <c r="E232" s="54" t="s">
        <v>237</v>
      </c>
      <c r="F232" s="19">
        <v>2</v>
      </c>
      <c r="G232" s="19" t="s">
        <v>299</v>
      </c>
      <c r="M232" s="19" t="s">
        <v>299</v>
      </c>
    </row>
    <row r="233" spans="1:14" ht="12.75" customHeight="1" x14ac:dyDescent="0.2">
      <c r="A233" s="27"/>
      <c r="B233" s="17" t="s">
        <v>242</v>
      </c>
      <c r="C233" s="15">
        <v>178</v>
      </c>
      <c r="D233" s="16"/>
      <c r="E233" s="52" t="s">
        <v>19</v>
      </c>
      <c r="F233" s="19">
        <v>3</v>
      </c>
      <c r="G233" s="19" t="s">
        <v>299</v>
      </c>
      <c r="M233" s="19" t="s">
        <v>299</v>
      </c>
    </row>
    <row r="234" spans="1:14" ht="12.75" customHeight="1" x14ac:dyDescent="0.2">
      <c r="A234" s="27"/>
      <c r="B234" s="17" t="s">
        <v>335</v>
      </c>
      <c r="C234" s="15">
        <v>179</v>
      </c>
      <c r="D234" s="16"/>
      <c r="E234" s="52" t="s">
        <v>336</v>
      </c>
      <c r="F234" s="19">
        <v>1</v>
      </c>
      <c r="G234" s="19" t="s">
        <v>301</v>
      </c>
      <c r="M234" s="19" t="s">
        <v>301</v>
      </c>
    </row>
    <row r="235" spans="1:14" ht="12.75" customHeight="1" x14ac:dyDescent="0.2">
      <c r="A235" s="27"/>
      <c r="B235" s="17" t="s">
        <v>261</v>
      </c>
      <c r="C235" s="15">
        <v>180</v>
      </c>
      <c r="D235" s="16"/>
      <c r="E235" s="54" t="s">
        <v>337</v>
      </c>
      <c r="F235" s="19">
        <v>4</v>
      </c>
      <c r="G235" s="19" t="s">
        <v>302</v>
      </c>
      <c r="M235" s="19" t="s">
        <v>302</v>
      </c>
    </row>
    <row r="236" spans="1:14" ht="12.75" customHeight="1" x14ac:dyDescent="0.2">
      <c r="A236" s="27"/>
      <c r="B236" s="17" t="s">
        <v>271</v>
      </c>
      <c r="C236" s="15">
        <v>181</v>
      </c>
      <c r="D236" s="16"/>
      <c r="E236" s="52" t="s">
        <v>272</v>
      </c>
      <c r="F236" s="19">
        <v>1</v>
      </c>
      <c r="G236" s="19" t="s">
        <v>303</v>
      </c>
      <c r="M236" s="19" t="s">
        <v>303</v>
      </c>
    </row>
    <row r="237" spans="1:14" ht="12.75" customHeight="1" x14ac:dyDescent="0.2">
      <c r="A237" s="27"/>
      <c r="B237" s="17" t="s">
        <v>279</v>
      </c>
      <c r="C237" s="15">
        <v>182</v>
      </c>
      <c r="D237" s="16"/>
      <c r="E237" s="54" t="s">
        <v>280</v>
      </c>
      <c r="F237" s="19">
        <v>3</v>
      </c>
      <c r="G237" s="19" t="s">
        <v>305</v>
      </c>
      <c r="M237" s="19" t="s">
        <v>305</v>
      </c>
    </row>
    <row r="238" spans="1:14" ht="12.75" customHeight="1" x14ac:dyDescent="0.2">
      <c r="A238" s="27"/>
      <c r="B238" s="17" t="s">
        <v>338</v>
      </c>
      <c r="C238" s="15">
        <v>183</v>
      </c>
      <c r="D238" s="16"/>
      <c r="E238" s="52" t="s">
        <v>339</v>
      </c>
      <c r="F238" s="19">
        <v>2</v>
      </c>
      <c r="G238" s="19" t="s">
        <v>305</v>
      </c>
      <c r="M238" s="19" t="s">
        <v>305</v>
      </c>
    </row>
    <row r="239" spans="1:14" ht="12.75" customHeight="1" x14ac:dyDescent="0.2">
      <c r="A239" s="27"/>
      <c r="B239" s="17"/>
      <c r="D239" s="16"/>
      <c r="E239" s="18" t="s">
        <v>0</v>
      </c>
      <c r="F239" s="29">
        <f>SUM(F232:F238)</f>
        <v>16</v>
      </c>
      <c r="H239" s="29">
        <f>SUM(H232:H238)</f>
        <v>0</v>
      </c>
      <c r="J239" s="29">
        <f>SUM(J232:J238)</f>
        <v>0</v>
      </c>
      <c r="L239" s="29">
        <f>SUM(L232:L238)</f>
        <v>0</v>
      </c>
      <c r="N239" s="29">
        <f>SUM(N232:N238)</f>
        <v>0</v>
      </c>
    </row>
    <row r="240" spans="1:14" ht="12.75" customHeight="1" x14ac:dyDescent="0.2">
      <c r="A240" s="27"/>
      <c r="B240" s="17"/>
      <c r="D240" s="16"/>
      <c r="E240" s="18"/>
    </row>
    <row r="241" spans="1:14" ht="12.75" customHeight="1" x14ac:dyDescent="0.2">
      <c r="A241" s="27"/>
      <c r="B241" s="17"/>
      <c r="D241" s="16"/>
      <c r="E241" s="8" t="s">
        <v>28</v>
      </c>
    </row>
    <row r="242" spans="1:14" ht="12.75" customHeight="1" x14ac:dyDescent="0.2">
      <c r="A242" s="27"/>
      <c r="B242" s="17"/>
      <c r="D242" s="16"/>
      <c r="E242" s="17" t="s">
        <v>17</v>
      </c>
    </row>
    <row r="243" spans="1:14" ht="12.75" customHeight="1" x14ac:dyDescent="0.2">
      <c r="A243" s="27"/>
      <c r="B243" s="17"/>
      <c r="D243" s="16"/>
      <c r="E243" s="17" t="s">
        <v>11</v>
      </c>
    </row>
    <row r="244" spans="1:14" ht="12.75" customHeight="1" x14ac:dyDescent="0.2">
      <c r="A244" s="27"/>
      <c r="B244" s="17"/>
      <c r="C244" s="15">
        <v>184</v>
      </c>
      <c r="D244" s="16"/>
      <c r="E244" s="17" t="s">
        <v>27</v>
      </c>
      <c r="F244" s="19">
        <v>37</v>
      </c>
    </row>
    <row r="245" spans="1:14" ht="12.75" customHeight="1" x14ac:dyDescent="0.2">
      <c r="A245" s="27"/>
      <c r="B245" s="17"/>
      <c r="D245" s="16"/>
      <c r="E245" s="17" t="s">
        <v>26</v>
      </c>
      <c r="G245" s="19">
        <v>125524.38417586769</v>
      </c>
      <c r="M245" s="19">
        <f t="shared" ref="M245:M253" si="5">G245*(1+$P$8)</f>
        <v>127281.72555432984</v>
      </c>
    </row>
    <row r="246" spans="1:14" ht="12.75" customHeight="1" x14ac:dyDescent="0.2">
      <c r="A246" s="27"/>
      <c r="B246" s="17"/>
      <c r="D246" s="16"/>
      <c r="E246" s="17" t="s">
        <v>25</v>
      </c>
      <c r="G246" s="19">
        <v>118808.99275457631</v>
      </c>
      <c r="H246" s="16"/>
      <c r="M246" s="19">
        <f t="shared" si="5"/>
        <v>120472.31865314038</v>
      </c>
    </row>
    <row r="247" spans="1:14" ht="12.75" customHeight="1" x14ac:dyDescent="0.2">
      <c r="A247" s="27"/>
      <c r="B247" s="17"/>
      <c r="D247" s="16"/>
      <c r="E247" s="17" t="s">
        <v>24</v>
      </c>
      <c r="G247" s="19">
        <v>105296.00160079182</v>
      </c>
      <c r="H247" s="16"/>
      <c r="M247" s="19">
        <f t="shared" si="5"/>
        <v>106770.1456232029</v>
      </c>
    </row>
    <row r="248" spans="1:14" ht="12.75" customHeight="1" x14ac:dyDescent="0.2">
      <c r="A248" s="27"/>
      <c r="B248" s="17"/>
      <c r="D248" s="16"/>
      <c r="E248" s="17" t="s">
        <v>23</v>
      </c>
      <c r="G248" s="19">
        <v>97192.06042310872</v>
      </c>
      <c r="H248" s="16"/>
      <c r="M248" s="19">
        <f t="shared" si="5"/>
        <v>98552.74926903224</v>
      </c>
    </row>
    <row r="249" spans="1:14" ht="12.75" customHeight="1" x14ac:dyDescent="0.2">
      <c r="A249" s="27"/>
      <c r="B249" s="17"/>
      <c r="D249" s="16"/>
      <c r="E249" s="17" t="s">
        <v>22</v>
      </c>
      <c r="G249" s="19">
        <v>80970.048514254682</v>
      </c>
      <c r="H249" s="16"/>
      <c r="M249" s="19">
        <f t="shared" si="5"/>
        <v>82103.629193454253</v>
      </c>
    </row>
    <row r="250" spans="1:14" ht="12.75" customHeight="1" x14ac:dyDescent="0.2">
      <c r="A250" s="27"/>
      <c r="B250" s="17"/>
      <c r="C250" s="15">
        <v>185</v>
      </c>
      <c r="D250" s="16"/>
      <c r="E250" s="17" t="s">
        <v>21</v>
      </c>
      <c r="F250" s="19">
        <v>10</v>
      </c>
      <c r="G250" s="19">
        <v>103493.84127866638</v>
      </c>
      <c r="M250" s="19">
        <f t="shared" si="5"/>
        <v>104942.75505656771</v>
      </c>
    </row>
    <row r="251" spans="1:14" ht="12.75" customHeight="1" x14ac:dyDescent="0.2">
      <c r="A251" s="27"/>
      <c r="B251" s="17"/>
      <c r="C251" s="15">
        <v>186</v>
      </c>
      <c r="D251" s="16"/>
      <c r="E251" s="17" t="s">
        <v>20</v>
      </c>
      <c r="F251" s="19">
        <v>5</v>
      </c>
      <c r="G251" s="19">
        <v>82321.347629633121</v>
      </c>
      <c r="M251" s="19">
        <f t="shared" si="5"/>
        <v>83473.846496447979</v>
      </c>
    </row>
    <row r="252" spans="1:14" ht="12.75" customHeight="1" x14ac:dyDescent="0.2">
      <c r="A252" s="27"/>
      <c r="B252" s="17"/>
      <c r="C252" s="15">
        <v>187</v>
      </c>
      <c r="D252" s="16"/>
      <c r="E252" s="17" t="s">
        <v>19</v>
      </c>
      <c r="F252" s="19">
        <v>12</v>
      </c>
      <c r="G252" s="19">
        <v>78270.019293222824</v>
      </c>
      <c r="M252" s="19">
        <f t="shared" si="5"/>
        <v>79365.79956332795</v>
      </c>
    </row>
    <row r="253" spans="1:14" ht="12.75" customHeight="1" x14ac:dyDescent="0.2">
      <c r="A253" s="27"/>
      <c r="B253" s="17"/>
      <c r="C253" s="15">
        <v>188</v>
      </c>
      <c r="D253" s="16"/>
      <c r="E253" s="17" t="s">
        <v>18</v>
      </c>
      <c r="F253" s="28">
        <v>33</v>
      </c>
      <c r="G253" s="19">
        <v>44506.80898169952</v>
      </c>
      <c r="H253" s="28"/>
      <c r="J253" s="28"/>
      <c r="L253" s="28"/>
      <c r="M253" s="19">
        <f t="shared" si="5"/>
        <v>45129.904307443314</v>
      </c>
      <c r="N253" s="28"/>
    </row>
    <row r="254" spans="1:14" ht="12.75" customHeight="1" x14ac:dyDescent="0.2">
      <c r="A254" s="27"/>
      <c r="B254" s="17"/>
      <c r="D254" s="16"/>
      <c r="E254" s="18" t="s">
        <v>0</v>
      </c>
      <c r="F254" s="19">
        <f>SUM(F244:F253)</f>
        <v>97</v>
      </c>
      <c r="H254" s="19">
        <f>SUM(H244:H253)</f>
        <v>0</v>
      </c>
      <c r="J254" s="19">
        <f>SUM(J244:J253)</f>
        <v>0</v>
      </c>
      <c r="L254" s="19">
        <f>SUM(L244:L253)</f>
        <v>0</v>
      </c>
      <c r="N254" s="19">
        <f>SUM(N244:N253)</f>
        <v>0</v>
      </c>
    </row>
    <row r="255" spans="1:14" ht="12.75" customHeight="1" x14ac:dyDescent="0.2">
      <c r="A255" s="27"/>
      <c r="B255" s="17"/>
      <c r="D255" s="16"/>
      <c r="E255" s="17"/>
    </row>
    <row r="256" spans="1:14" ht="12.75" customHeight="1" x14ac:dyDescent="0.2">
      <c r="A256" s="27"/>
      <c r="B256" s="17"/>
      <c r="D256" s="16"/>
      <c r="E256" s="17" t="s">
        <v>13</v>
      </c>
    </row>
    <row r="257" spans="1:14" ht="12.75" customHeight="1" x14ac:dyDescent="0.2">
      <c r="A257" s="27"/>
      <c r="B257" s="17"/>
      <c r="D257" s="16"/>
      <c r="E257" s="17" t="s">
        <v>17</v>
      </c>
    </row>
    <row r="258" spans="1:14" ht="12.75" customHeight="1" x14ac:dyDescent="0.2">
      <c r="A258" s="27"/>
      <c r="B258" s="17"/>
      <c r="D258" s="16"/>
      <c r="E258" s="17" t="s">
        <v>16</v>
      </c>
    </row>
    <row r="259" spans="1:14" ht="12.75" customHeight="1" x14ac:dyDescent="0.2">
      <c r="A259" s="27"/>
      <c r="B259" s="17"/>
      <c r="C259" s="15">
        <v>189</v>
      </c>
      <c r="D259" s="16"/>
      <c r="E259" s="17" t="s">
        <v>15</v>
      </c>
      <c r="F259" s="19">
        <v>1</v>
      </c>
      <c r="G259" s="19">
        <v>134898.70066258957</v>
      </c>
      <c r="M259" s="19">
        <f t="shared" ref="M259:M260" si="6">G259*(1+$P$8)</f>
        <v>136787.28247186582</v>
      </c>
    </row>
    <row r="260" spans="1:14" ht="12.75" customHeight="1" x14ac:dyDescent="0.2">
      <c r="A260" s="27"/>
      <c r="B260" s="17"/>
      <c r="C260" s="15">
        <v>190</v>
      </c>
      <c r="D260" s="16"/>
      <c r="E260" s="17" t="s">
        <v>14</v>
      </c>
      <c r="F260" s="28">
        <v>1</v>
      </c>
      <c r="G260" s="19">
        <v>105293.41185047575</v>
      </c>
      <c r="H260" s="28"/>
      <c r="J260" s="28"/>
      <c r="L260" s="28"/>
      <c r="M260" s="19">
        <f t="shared" si="6"/>
        <v>106767.51961638241</v>
      </c>
      <c r="N260" s="28"/>
    </row>
    <row r="261" spans="1:14" ht="12.75" customHeight="1" x14ac:dyDescent="0.2">
      <c r="A261" s="27"/>
      <c r="B261" s="17"/>
      <c r="D261" s="16"/>
      <c r="E261" s="18" t="s">
        <v>0</v>
      </c>
      <c r="F261" s="19">
        <f>SUM(F259:F260)</f>
        <v>2</v>
      </c>
      <c r="H261" s="19">
        <f>SUM(H259:H260)</f>
        <v>0</v>
      </c>
      <c r="J261" s="19">
        <f>SUM(J259:J260)</f>
        <v>0</v>
      </c>
      <c r="L261" s="19">
        <f>SUM(L259:L260)</f>
        <v>0</v>
      </c>
      <c r="N261" s="19">
        <f>SUM(N259:N260)</f>
        <v>0</v>
      </c>
    </row>
    <row r="262" spans="1:14" ht="12.75" customHeight="1" x14ac:dyDescent="0.2">
      <c r="A262" s="27"/>
      <c r="B262" s="17"/>
      <c r="D262" s="16"/>
      <c r="E262" s="18"/>
    </row>
    <row r="263" spans="1:14" ht="12.75" customHeight="1" x14ac:dyDescent="0.2">
      <c r="A263" s="27"/>
      <c r="B263" s="17"/>
      <c r="D263" s="16"/>
      <c r="E263" s="17" t="s">
        <v>13</v>
      </c>
    </row>
    <row r="264" spans="1:14" ht="12.75" customHeight="1" x14ac:dyDescent="0.2">
      <c r="A264" s="27"/>
      <c r="B264" s="17"/>
      <c r="D264" s="16"/>
      <c r="E264" s="53" t="s">
        <v>12</v>
      </c>
    </row>
    <row r="265" spans="1:14" ht="12.75" customHeight="1" x14ac:dyDescent="0.2">
      <c r="A265" s="27"/>
      <c r="B265" s="17"/>
      <c r="D265" s="16"/>
      <c r="E265" s="53" t="s">
        <v>309</v>
      </c>
    </row>
    <row r="266" spans="1:14" ht="12.75" customHeight="1" x14ac:dyDescent="0.2">
      <c r="A266" s="27"/>
      <c r="B266" s="17" t="s">
        <v>261</v>
      </c>
      <c r="C266" s="15">
        <v>191</v>
      </c>
      <c r="D266" s="16"/>
      <c r="E266" s="55" t="s">
        <v>262</v>
      </c>
      <c r="F266" s="19">
        <v>2</v>
      </c>
      <c r="G266" s="19" t="s">
        <v>302</v>
      </c>
      <c r="M266" s="19" t="s">
        <v>302</v>
      </c>
    </row>
    <row r="267" spans="1:14" ht="12.75" customHeight="1" x14ac:dyDescent="0.2">
      <c r="A267" s="27"/>
      <c r="B267" s="17" t="s">
        <v>279</v>
      </c>
      <c r="C267" s="15">
        <v>192</v>
      </c>
      <c r="D267" s="16"/>
      <c r="E267" s="55" t="s">
        <v>340</v>
      </c>
      <c r="F267" s="19">
        <v>2</v>
      </c>
      <c r="G267" s="19" t="s">
        <v>305</v>
      </c>
      <c r="M267" s="19" t="s">
        <v>305</v>
      </c>
    </row>
    <row r="268" spans="1:14" ht="12.75" customHeight="1" x14ac:dyDescent="0.2">
      <c r="A268" s="27"/>
      <c r="B268" s="17"/>
      <c r="D268" s="16"/>
      <c r="E268" s="18" t="s">
        <v>0</v>
      </c>
      <c r="F268" s="29">
        <f>SUM(F266:F267)</f>
        <v>4</v>
      </c>
      <c r="H268" s="29">
        <f>SUM(H266:H267)</f>
        <v>0</v>
      </c>
      <c r="J268" s="29">
        <f>SUM(J266:J267)</f>
        <v>0</v>
      </c>
      <c r="L268" s="29">
        <f>SUM(L266:L267)</f>
        <v>0</v>
      </c>
      <c r="N268" s="29">
        <f>SUM(N266:N267)</f>
        <v>0</v>
      </c>
    </row>
    <row r="269" spans="1:14" ht="12.75" customHeight="1" x14ac:dyDescent="0.2">
      <c r="A269" s="27"/>
      <c r="B269" s="17"/>
      <c r="D269" s="16"/>
      <c r="E269" s="18"/>
    </row>
    <row r="270" spans="1:14" ht="12.75" customHeight="1" x14ac:dyDescent="0.2">
      <c r="A270" s="27"/>
      <c r="B270" s="17"/>
      <c r="D270" s="16"/>
      <c r="E270" s="17" t="s">
        <v>13</v>
      </c>
    </row>
    <row r="271" spans="1:14" ht="12.75" customHeight="1" x14ac:dyDescent="0.2">
      <c r="A271" s="27"/>
      <c r="B271" s="17"/>
      <c r="D271" s="16"/>
      <c r="E271" s="17" t="s">
        <v>12</v>
      </c>
    </row>
    <row r="272" spans="1:14" ht="12.75" customHeight="1" x14ac:dyDescent="0.2">
      <c r="A272" s="27"/>
      <c r="B272" s="17"/>
      <c r="D272" s="5"/>
      <c r="E272" s="5" t="s">
        <v>11</v>
      </c>
    </row>
    <row r="273" spans="1:15" ht="12.75" customHeight="1" x14ac:dyDescent="0.2">
      <c r="A273" s="27"/>
      <c r="B273" s="17"/>
      <c r="C273" s="15">
        <v>193</v>
      </c>
      <c r="D273" s="16"/>
      <c r="E273" s="16" t="s">
        <v>10</v>
      </c>
      <c r="F273" s="19">
        <v>33</v>
      </c>
    </row>
    <row r="274" spans="1:15" ht="12.75" customHeight="1" x14ac:dyDescent="0.2">
      <c r="A274" s="27"/>
      <c r="B274" s="17"/>
      <c r="D274" s="16"/>
      <c r="E274" s="16" t="s">
        <v>9</v>
      </c>
      <c r="G274" s="19">
        <v>187996.27816487043</v>
      </c>
      <c r="M274" s="19">
        <f t="shared" ref="M274:M282" si="7">G274*(1+$P$8)</f>
        <v>190628.22605917862</v>
      </c>
    </row>
    <row r="275" spans="1:15" ht="12.75" customHeight="1" x14ac:dyDescent="0.2">
      <c r="A275" s="27"/>
      <c r="B275" s="17"/>
      <c r="D275" s="16"/>
      <c r="E275" s="17" t="s">
        <v>8</v>
      </c>
      <c r="G275" s="19">
        <v>173661.20389906864</v>
      </c>
      <c r="M275" s="19">
        <f t="shared" si="7"/>
        <v>176092.46075365561</v>
      </c>
    </row>
    <row r="276" spans="1:15" ht="12.75" customHeight="1" x14ac:dyDescent="0.2">
      <c r="A276" s="27"/>
      <c r="B276" s="17"/>
      <c r="D276" s="16"/>
      <c r="E276" s="17" t="s">
        <v>7</v>
      </c>
      <c r="G276" s="19">
        <v>148176.62742653213</v>
      </c>
      <c r="M276" s="19">
        <f t="shared" si="7"/>
        <v>150251.10021050359</v>
      </c>
    </row>
    <row r="277" spans="1:15" ht="12.75" customHeight="1" x14ac:dyDescent="0.2">
      <c r="A277" s="27"/>
      <c r="B277" s="17"/>
      <c r="D277" s="16"/>
      <c r="E277" s="17" t="s">
        <v>6</v>
      </c>
      <c r="G277" s="19">
        <v>140210.12826913942</v>
      </c>
      <c r="M277" s="19">
        <f t="shared" si="7"/>
        <v>142173.07006490737</v>
      </c>
    </row>
    <row r="278" spans="1:15" ht="12.75" customHeight="1" x14ac:dyDescent="0.2">
      <c r="A278" s="27"/>
      <c r="B278" s="17"/>
      <c r="D278" s="16"/>
      <c r="E278" s="17" t="s">
        <v>5</v>
      </c>
      <c r="G278" s="19">
        <v>99889.520634415501</v>
      </c>
      <c r="M278" s="19">
        <f t="shared" si="7"/>
        <v>101287.97392329732</v>
      </c>
    </row>
    <row r="279" spans="1:15" ht="12.75" customHeight="1" x14ac:dyDescent="0.2">
      <c r="A279" s="27"/>
      <c r="B279" s="17"/>
      <c r="D279" s="16"/>
      <c r="E279" s="17" t="s">
        <v>4</v>
      </c>
      <c r="G279" s="19">
        <v>88001.428131727705</v>
      </c>
      <c r="M279" s="19">
        <f t="shared" si="7"/>
        <v>89233.4481255719</v>
      </c>
    </row>
    <row r="280" spans="1:15" ht="12.75" customHeight="1" x14ac:dyDescent="0.2">
      <c r="A280" s="27"/>
      <c r="B280" s="17"/>
      <c r="C280" s="15">
        <v>194</v>
      </c>
      <c r="D280" s="16"/>
      <c r="E280" s="17" t="s">
        <v>3</v>
      </c>
      <c r="F280" s="19">
        <v>9</v>
      </c>
      <c r="G280" s="19">
        <v>78275.157312672949</v>
      </c>
      <c r="M280" s="19">
        <f t="shared" si="7"/>
        <v>79371.009515050377</v>
      </c>
    </row>
    <row r="281" spans="1:15" ht="12.75" customHeight="1" x14ac:dyDescent="0.2">
      <c r="A281" s="27"/>
      <c r="B281" s="17"/>
      <c r="C281" s="15">
        <v>195</v>
      </c>
      <c r="D281" s="16"/>
      <c r="E281" s="17" t="s">
        <v>2</v>
      </c>
      <c r="F281" s="19">
        <v>3</v>
      </c>
      <c r="G281" s="19">
        <v>45852.970077627862</v>
      </c>
      <c r="M281" s="19">
        <f t="shared" si="7"/>
        <v>46494.911658714656</v>
      </c>
    </row>
    <row r="282" spans="1:15" ht="12.75" customHeight="1" x14ac:dyDescent="0.2">
      <c r="A282" s="27"/>
      <c r="B282" s="17"/>
      <c r="C282" s="15">
        <v>196</v>
      </c>
      <c r="D282" s="16"/>
      <c r="E282" s="17" t="s">
        <v>1</v>
      </c>
      <c r="F282" s="28">
        <v>7</v>
      </c>
      <c r="G282" s="19">
        <v>43628.207655731014</v>
      </c>
      <c r="H282" s="28"/>
      <c r="J282" s="28"/>
      <c r="L282" s="28"/>
      <c r="M282" s="19">
        <f t="shared" si="7"/>
        <v>44239.00256291125</v>
      </c>
      <c r="N282" s="28"/>
    </row>
    <row r="283" spans="1:15" ht="12.75" customHeight="1" x14ac:dyDescent="0.2">
      <c r="A283" s="27"/>
      <c r="B283" s="17"/>
      <c r="D283" s="16"/>
      <c r="E283" s="18" t="s">
        <v>0</v>
      </c>
      <c r="F283" s="29">
        <f>SUM(F273:F282)</f>
        <v>52</v>
      </c>
      <c r="H283" s="29">
        <f>SUM(H273:H282)</f>
        <v>0</v>
      </c>
      <c r="J283" s="29">
        <f>SUM(J273:J282)</f>
        <v>0</v>
      </c>
      <c r="L283" s="29">
        <f>SUM(L273:L282)</f>
        <v>0</v>
      </c>
      <c r="N283" s="29">
        <f>L283</f>
        <v>0</v>
      </c>
    </row>
    <row r="284" spans="1:15" ht="12.75" customHeight="1" x14ac:dyDescent="0.2">
      <c r="A284" s="27"/>
      <c r="B284" s="17"/>
      <c r="D284" s="16"/>
      <c r="E284" s="17"/>
    </row>
    <row r="285" spans="1:15" ht="12.75" customHeight="1" x14ac:dyDescent="0.2">
      <c r="A285" s="27"/>
      <c r="B285" s="17"/>
      <c r="D285" s="16"/>
      <c r="E285" s="18" t="s">
        <v>124</v>
      </c>
      <c r="F285" s="29">
        <f>F283+F261+F254+F227+F198+F181+F167+F69+F239+F220+F150+F268</f>
        <v>878</v>
      </c>
      <c r="H285" s="29">
        <f>H283+H261+H254+H227+H198+H181+H167+H69+H239+H220+H150+H268</f>
        <v>0</v>
      </c>
      <c r="J285" s="29">
        <f>J283+J261+J254+J227+J198+J181+J167+J69+J239+J220+J150+J268</f>
        <v>0</v>
      </c>
      <c r="L285" s="29">
        <f>L283+L261+L254+L227+L198+L181+L167+L69+L239+L220+L150+L268</f>
        <v>0</v>
      </c>
      <c r="N285" s="29">
        <f>N283+N261+N254+N227+N198+N181+N167+N69+N239+N220+N150+N268</f>
        <v>0</v>
      </c>
    </row>
    <row r="286" spans="1:15" ht="12.75" customHeight="1" x14ac:dyDescent="0.2">
      <c r="D286" s="16"/>
      <c r="E286" s="17"/>
      <c r="G286" s="14"/>
      <c r="H286" s="3"/>
      <c r="I286" s="3"/>
      <c r="J286" s="3"/>
      <c r="K286" s="3"/>
      <c r="L286" s="3"/>
      <c r="M286" s="3"/>
      <c r="N286" s="3"/>
      <c r="O286" s="3"/>
    </row>
    <row r="287" spans="1:15" ht="12.75" customHeight="1" x14ac:dyDescent="0.2">
      <c r="D287" s="16"/>
      <c r="E287" s="17"/>
      <c r="H287" s="3"/>
      <c r="I287" s="3"/>
      <c r="J287" s="3"/>
      <c r="K287" s="3"/>
      <c r="L287" s="3"/>
      <c r="M287" s="3"/>
      <c r="O287" s="3"/>
    </row>
    <row r="288" spans="1:15" ht="12.75" customHeight="1" x14ac:dyDescent="0.2">
      <c r="D288" s="16"/>
      <c r="E288" s="17"/>
      <c r="H288" s="3"/>
      <c r="I288" s="3"/>
      <c r="J288" s="3"/>
      <c r="K288" s="3"/>
      <c r="L288" s="3"/>
      <c r="M288" s="3"/>
      <c r="N288" s="3"/>
      <c r="O288" s="3"/>
    </row>
    <row r="289" spans="4:15" ht="12.75" customHeight="1" x14ac:dyDescent="0.2">
      <c r="D289" s="16"/>
      <c r="E289" s="17"/>
      <c r="H289" s="3"/>
      <c r="I289" s="3"/>
      <c r="J289" s="3"/>
      <c r="K289" s="3"/>
      <c r="L289" s="3"/>
      <c r="M289" s="3"/>
      <c r="N289" s="3"/>
      <c r="O289" s="3"/>
    </row>
    <row r="290" spans="4:15" ht="12.75" customHeight="1" x14ac:dyDescent="0.2">
      <c r="D290" s="16"/>
      <c r="E290" s="17"/>
      <c r="H290" s="3"/>
      <c r="I290" s="3"/>
      <c r="J290" s="3"/>
      <c r="K290" s="3"/>
      <c r="L290" s="3"/>
      <c r="M290" s="3"/>
      <c r="N290" s="3"/>
      <c r="O290" s="3"/>
    </row>
    <row r="291" spans="4:15" ht="12.75" customHeight="1" x14ac:dyDescent="0.2">
      <c r="D291" s="16"/>
      <c r="E291" s="17"/>
      <c r="F291" s="7"/>
      <c r="H291" s="3"/>
      <c r="I291" s="3"/>
      <c r="J291" s="3"/>
      <c r="K291" s="3"/>
      <c r="L291" s="3"/>
      <c r="M291" s="3"/>
      <c r="N291" s="3"/>
      <c r="O291" s="3"/>
    </row>
    <row r="292" spans="4:15" ht="12.75" customHeight="1" x14ac:dyDescent="0.2">
      <c r="D292" s="16"/>
      <c r="E292" s="17"/>
      <c r="H292" s="3"/>
      <c r="I292" s="3"/>
      <c r="J292" s="3"/>
      <c r="K292" s="3"/>
      <c r="L292" s="3"/>
      <c r="M292" s="3"/>
      <c r="N292" s="3"/>
      <c r="O292" s="3"/>
    </row>
    <row r="293" spans="4:15" ht="12.75" customHeight="1" x14ac:dyDescent="0.2">
      <c r="D293" s="16"/>
      <c r="E293" s="17"/>
      <c r="H293" s="3"/>
      <c r="I293" s="3"/>
      <c r="J293" s="3"/>
      <c r="K293" s="3"/>
      <c r="L293" s="3"/>
      <c r="M293" s="3"/>
      <c r="N293" s="3"/>
      <c r="O293" s="3"/>
    </row>
    <row r="294" spans="4:15" ht="12.75" customHeight="1" x14ac:dyDescent="0.2">
      <c r="D294" s="16"/>
      <c r="E294" s="17"/>
      <c r="H294" s="3"/>
      <c r="I294" s="3"/>
      <c r="J294" s="3"/>
      <c r="K294" s="3"/>
      <c r="L294" s="3"/>
      <c r="M294" s="3"/>
      <c r="N294" s="3"/>
      <c r="O294" s="3"/>
    </row>
    <row r="295" spans="4:15" ht="12.75" customHeight="1" x14ac:dyDescent="0.2">
      <c r="D295" s="16"/>
      <c r="E295" s="17"/>
      <c r="H295" s="3"/>
      <c r="I295" s="3"/>
      <c r="J295" s="3"/>
      <c r="K295" s="3"/>
      <c r="L295" s="3"/>
      <c r="M295" s="3"/>
      <c r="N295" s="3"/>
      <c r="O295" s="3"/>
    </row>
    <row r="296" spans="4:15" ht="12.75" customHeight="1" x14ac:dyDescent="0.2">
      <c r="D296" s="16"/>
      <c r="E296" s="17"/>
      <c r="H296" s="3"/>
      <c r="I296" s="3"/>
      <c r="J296" s="3"/>
      <c r="K296" s="3"/>
      <c r="L296" s="3"/>
      <c r="M296" s="3"/>
      <c r="N296" s="3"/>
      <c r="O296" s="3"/>
    </row>
    <row r="297" spans="4:15" ht="12.75" customHeight="1" x14ac:dyDescent="0.2">
      <c r="D297" s="16"/>
      <c r="E297" s="17"/>
      <c r="H297" s="3"/>
      <c r="I297" s="3"/>
      <c r="J297" s="3"/>
      <c r="K297" s="3"/>
      <c r="L297" s="3"/>
      <c r="M297" s="3"/>
      <c r="N297" s="3"/>
      <c r="O297" s="3"/>
    </row>
    <row r="298" spans="4:15" ht="12.75" customHeight="1" x14ac:dyDescent="0.2">
      <c r="D298" s="16"/>
      <c r="E298" s="17"/>
      <c r="H298" s="3"/>
      <c r="I298" s="3"/>
      <c r="J298" s="3"/>
      <c r="K298" s="3"/>
      <c r="L298" s="3"/>
      <c r="M298" s="3"/>
      <c r="N298" s="3"/>
      <c r="O298" s="3"/>
    </row>
    <row r="299" spans="4:15" ht="12.75" customHeight="1" x14ac:dyDescent="0.2">
      <c r="D299" s="16"/>
      <c r="E299" s="17"/>
      <c r="H299" s="3"/>
      <c r="I299" s="3"/>
      <c r="J299" s="3"/>
      <c r="K299" s="3"/>
      <c r="L299" s="3"/>
      <c r="M299" s="3"/>
      <c r="N299" s="3"/>
      <c r="O299" s="3"/>
    </row>
    <row r="300" spans="4:15" ht="12.75" customHeight="1" x14ac:dyDescent="0.2">
      <c r="D300" s="16"/>
      <c r="E300" s="17"/>
      <c r="H300" s="3"/>
      <c r="I300" s="3"/>
      <c r="J300" s="3"/>
      <c r="K300" s="3"/>
      <c r="L300" s="3"/>
      <c r="M300" s="3"/>
      <c r="N300" s="3"/>
      <c r="O300" s="3"/>
    </row>
    <row r="301" spans="4:15" ht="12.75" customHeight="1" x14ac:dyDescent="0.2">
      <c r="D301" s="16"/>
      <c r="E301" s="17"/>
      <c r="H301" s="3"/>
      <c r="I301" s="3"/>
      <c r="J301" s="3"/>
      <c r="K301" s="3"/>
      <c r="L301" s="3"/>
      <c r="M301" s="3"/>
      <c r="N301" s="3"/>
      <c r="O301" s="3"/>
    </row>
    <row r="302" spans="4:15" ht="12.75" customHeight="1" x14ac:dyDescent="0.2">
      <c r="D302" s="16"/>
      <c r="E302" s="17"/>
      <c r="H302" s="3"/>
      <c r="I302" s="3"/>
      <c r="J302" s="3"/>
      <c r="K302" s="3"/>
      <c r="L302" s="3"/>
      <c r="M302" s="3"/>
      <c r="N302" s="3"/>
      <c r="O302" s="3"/>
    </row>
    <row r="303" spans="4:15" ht="12.75" customHeight="1" x14ac:dyDescent="0.2">
      <c r="D303" s="16"/>
      <c r="E303" s="17"/>
      <c r="H303" s="3"/>
      <c r="I303" s="3"/>
      <c r="J303" s="3"/>
      <c r="K303" s="3"/>
      <c r="L303" s="3"/>
      <c r="M303" s="3"/>
      <c r="N303" s="3"/>
      <c r="O303" s="3"/>
    </row>
    <row r="304" spans="4:15" ht="12.75" customHeight="1" x14ac:dyDescent="0.2">
      <c r="D304" s="16"/>
      <c r="E304" s="17"/>
      <c r="H304" s="3"/>
      <c r="I304" s="3"/>
      <c r="J304" s="3"/>
      <c r="K304" s="3"/>
      <c r="L304" s="3"/>
      <c r="M304" s="3"/>
      <c r="N304" s="3"/>
      <c r="O304" s="3"/>
    </row>
    <row r="305" spans="1:15" ht="12.75" customHeight="1" x14ac:dyDescent="0.2">
      <c r="D305" s="16"/>
      <c r="E305" s="17"/>
      <c r="H305" s="3"/>
      <c r="I305" s="3"/>
      <c r="J305" s="3"/>
      <c r="K305" s="3"/>
      <c r="L305" s="3"/>
      <c r="M305" s="3"/>
      <c r="N305" s="3"/>
      <c r="O305" s="3"/>
    </row>
    <row r="306" spans="1:15" ht="12.75" customHeight="1" x14ac:dyDescent="0.2">
      <c r="D306" s="16"/>
      <c r="E306" s="17"/>
      <c r="H306" s="3"/>
      <c r="I306" s="3"/>
      <c r="J306" s="3"/>
      <c r="K306" s="3"/>
      <c r="L306" s="3"/>
      <c r="M306" s="3"/>
      <c r="N306" s="3"/>
      <c r="O306" s="3"/>
    </row>
    <row r="307" spans="1:15" ht="12.75" customHeight="1" x14ac:dyDescent="0.2">
      <c r="D307" s="16"/>
      <c r="E307" s="17"/>
      <c r="H307" s="3"/>
      <c r="I307" s="3"/>
      <c r="J307" s="3"/>
      <c r="K307" s="3"/>
      <c r="L307" s="3"/>
      <c r="M307" s="3"/>
      <c r="N307" s="3"/>
      <c r="O307" s="3"/>
    </row>
    <row r="308" spans="1:15" ht="12.75" customHeight="1" x14ac:dyDescent="0.2">
      <c r="D308" s="16"/>
      <c r="E308" s="17"/>
      <c r="H308" s="3"/>
      <c r="I308" s="3"/>
      <c r="J308" s="3"/>
      <c r="K308" s="3"/>
      <c r="L308" s="3"/>
      <c r="M308" s="3"/>
      <c r="N308" s="3"/>
      <c r="O308" s="3"/>
    </row>
    <row r="309" spans="1:15" ht="12.75" customHeight="1" x14ac:dyDescent="0.2">
      <c r="D309" s="16"/>
      <c r="E309" s="17"/>
      <c r="H309" s="3"/>
      <c r="I309" s="3"/>
      <c r="J309" s="3"/>
      <c r="K309" s="3"/>
      <c r="L309" s="3"/>
      <c r="M309" s="3"/>
      <c r="N309" s="3"/>
      <c r="O309" s="3"/>
    </row>
    <row r="310" spans="1:15" ht="12.75" customHeight="1" x14ac:dyDescent="0.2">
      <c r="D310" s="16"/>
      <c r="E310" s="17"/>
      <c r="H310" s="3"/>
      <c r="I310" s="3"/>
      <c r="J310" s="3"/>
      <c r="K310" s="3"/>
      <c r="L310" s="3"/>
      <c r="M310" s="3"/>
      <c r="N310" s="3"/>
      <c r="O310" s="3"/>
    </row>
    <row r="311" spans="1:15" ht="12.75" customHeight="1" x14ac:dyDescent="0.2">
      <c r="D311" s="16"/>
      <c r="E311" s="17"/>
      <c r="H311" s="3"/>
      <c r="I311" s="3"/>
      <c r="J311" s="3"/>
      <c r="K311" s="3"/>
      <c r="L311" s="3"/>
      <c r="M311" s="3"/>
      <c r="N311" s="3"/>
      <c r="O311" s="3"/>
    </row>
    <row r="312" spans="1:15" ht="12.75" customHeight="1" x14ac:dyDescent="0.2">
      <c r="D312" s="16"/>
      <c r="E312" s="17"/>
      <c r="H312" s="3"/>
      <c r="I312" s="3"/>
      <c r="J312" s="3"/>
      <c r="K312" s="3"/>
      <c r="L312" s="3"/>
      <c r="M312" s="3"/>
      <c r="N312" s="3"/>
      <c r="O312" s="3"/>
    </row>
    <row r="313" spans="1:15" ht="12.75" customHeight="1" x14ac:dyDescent="0.2">
      <c r="D313" s="16"/>
      <c r="E313" s="17"/>
      <c r="H313" s="3"/>
      <c r="I313" s="3"/>
      <c r="J313" s="3"/>
      <c r="K313" s="3"/>
      <c r="L313" s="3"/>
      <c r="M313" s="3"/>
      <c r="N313" s="3"/>
      <c r="O313" s="3"/>
    </row>
    <row r="314" spans="1:15" ht="12.75" customHeight="1" x14ac:dyDescent="0.2">
      <c r="D314" s="16"/>
      <c r="E314" s="17"/>
      <c r="H314" s="3"/>
      <c r="I314" s="3"/>
      <c r="J314" s="3"/>
      <c r="K314" s="3"/>
      <c r="L314" s="3"/>
      <c r="M314" s="3"/>
      <c r="N314" s="3"/>
      <c r="O314" s="3"/>
    </row>
    <row r="315" spans="1:15" ht="12.75" customHeight="1" x14ac:dyDescent="0.2">
      <c r="A315" s="6"/>
      <c r="B315" s="6"/>
      <c r="D315" s="5"/>
      <c r="E315" s="5"/>
      <c r="F315" s="4"/>
      <c r="H315" s="3"/>
      <c r="I315" s="3"/>
      <c r="J315" s="3"/>
      <c r="K315" s="3"/>
      <c r="L315" s="3"/>
      <c r="M315" s="3"/>
      <c r="N315" s="3"/>
      <c r="O315" s="3"/>
    </row>
    <row r="316" spans="1:15" ht="12.75" customHeight="1" x14ac:dyDescent="0.2">
      <c r="D316" s="16"/>
      <c r="E316" s="16"/>
      <c r="F316" s="4"/>
      <c r="H316" s="3"/>
      <c r="I316" s="3"/>
      <c r="J316" s="3"/>
      <c r="K316" s="3"/>
      <c r="L316" s="3"/>
      <c r="M316" s="3"/>
      <c r="N316" s="3"/>
      <c r="O316" s="3"/>
    </row>
    <row r="317" spans="1:15" ht="12.75" customHeight="1" x14ac:dyDescent="0.2">
      <c r="D317" s="16"/>
      <c r="E317" s="16"/>
      <c r="F317" s="4"/>
      <c r="H317" s="3"/>
      <c r="I317" s="3"/>
      <c r="J317" s="3"/>
      <c r="K317" s="3"/>
      <c r="L317" s="3"/>
      <c r="M317" s="3"/>
      <c r="N317" s="3"/>
      <c r="O317" s="3"/>
    </row>
    <row r="318" spans="1:15" ht="12.75" customHeight="1" x14ac:dyDescent="0.2">
      <c r="D318" s="16"/>
      <c r="E318" s="17"/>
      <c r="F318" s="4"/>
      <c r="H318" s="3"/>
      <c r="I318" s="3"/>
      <c r="J318" s="3"/>
      <c r="K318" s="3"/>
      <c r="L318" s="3"/>
      <c r="M318" s="3"/>
      <c r="N318" s="3"/>
      <c r="O318" s="3"/>
    </row>
    <row r="319" spans="1:15" ht="12.75" customHeight="1" x14ac:dyDescent="0.2">
      <c r="D319" s="16"/>
      <c r="E319" s="17"/>
      <c r="F319" s="4"/>
      <c r="H319" s="3"/>
      <c r="I319" s="3"/>
      <c r="J319" s="3"/>
      <c r="K319" s="3"/>
      <c r="L319" s="3"/>
      <c r="M319" s="3"/>
      <c r="N319" s="3"/>
      <c r="O319" s="3"/>
    </row>
    <row r="320" spans="1:15" ht="12.75" customHeight="1" x14ac:dyDescent="0.2">
      <c r="D320" s="16"/>
      <c r="E320" s="17"/>
      <c r="H320" s="3"/>
      <c r="I320" s="3"/>
      <c r="J320" s="3"/>
      <c r="K320" s="3"/>
      <c r="L320" s="3"/>
      <c r="M320" s="3"/>
      <c r="N320" s="3"/>
      <c r="O320" s="3"/>
    </row>
    <row r="321" spans="1:15" ht="12.75" customHeight="1" x14ac:dyDescent="0.2">
      <c r="D321" s="16"/>
      <c r="E321" s="17"/>
      <c r="H321" s="3"/>
      <c r="I321" s="3"/>
      <c r="J321" s="3"/>
      <c r="K321" s="3"/>
      <c r="L321" s="3"/>
      <c r="M321" s="3"/>
      <c r="N321" s="3"/>
      <c r="O321" s="3"/>
    </row>
    <row r="322" spans="1:15" ht="12.75" customHeight="1" x14ac:dyDescent="0.2">
      <c r="D322" s="16"/>
      <c r="E322" s="17"/>
      <c r="H322" s="3"/>
      <c r="I322" s="3"/>
      <c r="J322" s="3"/>
      <c r="K322" s="3"/>
      <c r="L322" s="3"/>
      <c r="M322" s="3"/>
      <c r="N322" s="3"/>
      <c r="O322" s="3"/>
    </row>
    <row r="323" spans="1:15" ht="12.75" customHeight="1" x14ac:dyDescent="0.2">
      <c r="D323" s="16"/>
      <c r="E323" s="17"/>
      <c r="H323" s="3"/>
      <c r="I323" s="3"/>
      <c r="J323" s="3"/>
      <c r="K323" s="3"/>
      <c r="L323" s="3"/>
      <c r="M323" s="3"/>
      <c r="N323" s="3"/>
      <c r="O323" s="3"/>
    </row>
    <row r="324" spans="1:15" ht="12.75" customHeight="1" x14ac:dyDescent="0.2">
      <c r="D324" s="16"/>
      <c r="E324" s="17"/>
      <c r="H324" s="3"/>
      <c r="I324" s="3"/>
      <c r="J324" s="3"/>
      <c r="K324" s="3"/>
      <c r="L324" s="3"/>
      <c r="M324" s="3"/>
      <c r="N324" s="3"/>
      <c r="O324" s="3"/>
    </row>
    <row r="325" spans="1:15" ht="12.75" customHeight="1" x14ac:dyDescent="0.2">
      <c r="D325" s="16"/>
      <c r="E325" s="17"/>
      <c r="H325" s="3"/>
      <c r="I325" s="3"/>
      <c r="J325" s="3"/>
      <c r="K325" s="3"/>
      <c r="L325" s="3"/>
      <c r="M325" s="3"/>
      <c r="N325" s="3"/>
      <c r="O325" s="3"/>
    </row>
    <row r="326" spans="1:15" ht="12.75" customHeight="1" x14ac:dyDescent="0.2">
      <c r="D326" s="16"/>
      <c r="E326" s="17"/>
      <c r="H326" s="3"/>
      <c r="I326" s="3"/>
      <c r="J326" s="3"/>
      <c r="K326" s="3"/>
      <c r="L326" s="3"/>
      <c r="M326" s="3"/>
      <c r="N326" s="3"/>
      <c r="O326" s="3"/>
    </row>
    <row r="327" spans="1:15" ht="12.75" customHeight="1" x14ac:dyDescent="0.2">
      <c r="A327" s="1"/>
      <c r="B327" s="1"/>
      <c r="C327" s="44"/>
      <c r="D327" s="16"/>
      <c r="E327" s="17"/>
      <c r="H327" s="3"/>
      <c r="I327" s="3"/>
      <c r="J327" s="3"/>
      <c r="K327" s="3"/>
      <c r="L327" s="3"/>
      <c r="M327" s="3"/>
      <c r="N327" s="3"/>
      <c r="O327" s="3"/>
    </row>
    <row r="328" spans="1:15" ht="12.75" customHeight="1" x14ac:dyDescent="0.2">
      <c r="A328" s="1"/>
      <c r="B328" s="1"/>
      <c r="C328" s="44"/>
      <c r="D328" s="16"/>
      <c r="E328" s="17"/>
      <c r="H328" s="3"/>
      <c r="I328" s="3"/>
      <c r="J328" s="3"/>
      <c r="K328" s="3"/>
      <c r="L328" s="3"/>
      <c r="M328" s="3"/>
      <c r="N328" s="3"/>
      <c r="O328" s="3"/>
    </row>
    <row r="329" spans="1:15" ht="12.75" customHeight="1" x14ac:dyDescent="0.2">
      <c r="A329" s="1"/>
      <c r="B329" s="1"/>
      <c r="C329" s="44"/>
      <c r="D329" s="16"/>
      <c r="E329" s="17"/>
      <c r="H329" s="3"/>
      <c r="I329" s="3"/>
      <c r="J329" s="3"/>
      <c r="K329" s="3"/>
      <c r="L329" s="3"/>
      <c r="M329" s="3"/>
      <c r="N329" s="3"/>
      <c r="O329" s="3"/>
    </row>
    <row r="330" spans="1:15" ht="12.75" customHeight="1" x14ac:dyDescent="0.2">
      <c r="A330" s="1"/>
      <c r="B330" s="1"/>
      <c r="C330" s="44"/>
      <c r="D330" s="16"/>
      <c r="E330" s="17"/>
      <c r="H330" s="3"/>
      <c r="I330" s="3"/>
      <c r="J330" s="3"/>
      <c r="K330" s="3"/>
      <c r="L330" s="3"/>
      <c r="M330" s="3"/>
      <c r="N330" s="3"/>
      <c r="O330" s="3"/>
    </row>
    <row r="331" spans="1:15" ht="12.75" customHeight="1" x14ac:dyDescent="0.2">
      <c r="A331" s="1"/>
      <c r="B331" s="1"/>
      <c r="C331" s="44"/>
      <c r="D331" s="16"/>
      <c r="E331" s="17"/>
      <c r="H331" s="3"/>
      <c r="I331" s="3"/>
      <c r="J331" s="3"/>
      <c r="K331" s="3"/>
      <c r="L331" s="3"/>
      <c r="M331" s="3"/>
      <c r="N331" s="3"/>
      <c r="O331" s="3"/>
    </row>
    <row r="332" spans="1:15" ht="12.75" customHeight="1" x14ac:dyDescent="0.2">
      <c r="A332" s="1"/>
      <c r="B332" s="1"/>
      <c r="C332" s="44"/>
      <c r="D332" s="16"/>
      <c r="E332" s="17"/>
      <c r="H332" s="3"/>
      <c r="I332" s="3"/>
      <c r="J332" s="3"/>
      <c r="K332" s="3"/>
      <c r="L332" s="3"/>
      <c r="M332" s="3"/>
      <c r="N332" s="3"/>
      <c r="O332" s="3"/>
    </row>
    <row r="333" spans="1:15" ht="12.75" customHeight="1" x14ac:dyDescent="0.2">
      <c r="A333" s="1"/>
      <c r="B333" s="1"/>
      <c r="C333" s="44"/>
      <c r="D333" s="16"/>
      <c r="E333" s="17"/>
      <c r="H333" s="3"/>
      <c r="I333" s="3"/>
      <c r="J333" s="3"/>
      <c r="K333" s="3"/>
      <c r="L333" s="3"/>
      <c r="M333" s="3"/>
      <c r="N333" s="3"/>
      <c r="O333" s="3"/>
    </row>
    <row r="334" spans="1:15" ht="12.75" customHeight="1" x14ac:dyDescent="0.2">
      <c r="A334" s="1"/>
      <c r="B334" s="1"/>
      <c r="C334" s="44"/>
      <c r="D334" s="16"/>
      <c r="E334" s="17"/>
      <c r="H334" s="3"/>
      <c r="I334" s="3"/>
      <c r="J334" s="3"/>
      <c r="K334" s="3"/>
      <c r="L334" s="3"/>
      <c r="M334" s="3"/>
      <c r="N334" s="3"/>
      <c r="O334" s="3"/>
    </row>
    <row r="335" spans="1:15" ht="12.75" customHeight="1" x14ac:dyDescent="0.2">
      <c r="A335" s="1"/>
      <c r="B335" s="1"/>
      <c r="C335" s="44"/>
      <c r="D335" s="16"/>
      <c r="E335" s="17"/>
      <c r="H335" s="3"/>
      <c r="I335" s="3"/>
      <c r="J335" s="3"/>
      <c r="K335" s="3"/>
      <c r="L335" s="3"/>
      <c r="M335" s="3"/>
      <c r="N335" s="3"/>
      <c r="O335" s="3"/>
    </row>
    <row r="336" spans="1:15" ht="12.75" customHeight="1" x14ac:dyDescent="0.2">
      <c r="A336" s="1"/>
      <c r="B336" s="1"/>
      <c r="C336" s="44"/>
      <c r="D336" s="16"/>
      <c r="E336" s="17"/>
      <c r="H336" s="3"/>
      <c r="I336" s="3"/>
      <c r="J336" s="3"/>
      <c r="K336" s="3"/>
      <c r="L336" s="3"/>
      <c r="M336" s="3"/>
      <c r="N336" s="3"/>
      <c r="O336" s="3"/>
    </row>
    <row r="337" spans="1:15" ht="12.75" customHeight="1" x14ac:dyDescent="0.2">
      <c r="A337" s="1"/>
      <c r="B337" s="1"/>
      <c r="C337" s="44"/>
      <c r="D337" s="16"/>
      <c r="E337" s="17"/>
      <c r="H337" s="3"/>
      <c r="I337" s="3"/>
      <c r="J337" s="3"/>
      <c r="K337" s="3"/>
      <c r="L337" s="3"/>
      <c r="M337" s="3"/>
      <c r="N337" s="3"/>
      <c r="O337" s="3"/>
    </row>
    <row r="338" spans="1:15" ht="12.75" customHeight="1" x14ac:dyDescent="0.2">
      <c r="A338" s="1"/>
      <c r="B338" s="1"/>
      <c r="C338" s="44"/>
      <c r="D338" s="16"/>
      <c r="E338" s="17"/>
      <c r="H338" s="3"/>
      <c r="I338" s="3"/>
      <c r="J338" s="3"/>
      <c r="K338" s="3"/>
      <c r="L338" s="3"/>
      <c r="M338" s="3"/>
      <c r="N338" s="3"/>
      <c r="O338" s="3"/>
    </row>
    <row r="339" spans="1:15" ht="12.75" customHeight="1" x14ac:dyDescent="0.2">
      <c r="A339" s="1"/>
      <c r="B339" s="1"/>
      <c r="C339" s="44"/>
      <c r="D339" s="16"/>
      <c r="E339" s="17"/>
      <c r="H339" s="3"/>
      <c r="I339" s="3"/>
      <c r="J339" s="3"/>
      <c r="K339" s="3"/>
      <c r="L339" s="3"/>
      <c r="M339" s="3"/>
      <c r="N339" s="3"/>
      <c r="O339" s="3"/>
    </row>
    <row r="340" spans="1:15" ht="12.75" customHeight="1" x14ac:dyDescent="0.2">
      <c r="A340" s="1"/>
      <c r="B340" s="1"/>
      <c r="C340" s="44"/>
      <c r="D340" s="16"/>
      <c r="E340" s="17"/>
      <c r="H340" s="3"/>
      <c r="I340" s="3"/>
      <c r="J340" s="3"/>
      <c r="K340" s="3"/>
      <c r="L340" s="3"/>
      <c r="M340" s="3"/>
      <c r="N340" s="3"/>
      <c r="O340" s="3"/>
    </row>
    <row r="341" spans="1:15" ht="12.75" customHeight="1" x14ac:dyDescent="0.2">
      <c r="A341" s="1"/>
      <c r="B341" s="1"/>
      <c r="C341" s="44"/>
      <c r="D341" s="16"/>
      <c r="E341" s="17"/>
      <c r="H341" s="3"/>
      <c r="I341" s="3"/>
      <c r="J341" s="3"/>
      <c r="K341" s="3"/>
      <c r="L341" s="3"/>
      <c r="M341" s="3"/>
      <c r="N341" s="3"/>
      <c r="O341" s="3"/>
    </row>
    <row r="342" spans="1:15" ht="12.75" customHeight="1" x14ac:dyDescent="0.2">
      <c r="A342" s="1"/>
      <c r="B342" s="1"/>
      <c r="C342" s="44"/>
      <c r="D342" s="16"/>
      <c r="E342" s="17"/>
      <c r="H342" s="3"/>
      <c r="I342" s="3"/>
      <c r="J342" s="3"/>
      <c r="K342" s="3"/>
      <c r="L342" s="3"/>
      <c r="M342" s="3"/>
      <c r="N342" s="3"/>
      <c r="O342" s="3"/>
    </row>
    <row r="343" spans="1:15" ht="12.75" customHeight="1" x14ac:dyDescent="0.2">
      <c r="D343" s="16"/>
      <c r="E343" s="17"/>
      <c r="H343" s="3"/>
      <c r="I343" s="3"/>
      <c r="J343" s="3"/>
      <c r="K343" s="3"/>
      <c r="L343" s="3"/>
      <c r="M343" s="3"/>
      <c r="N343" s="3"/>
      <c r="O343" s="3"/>
    </row>
    <row r="344" spans="1:15" ht="12.75" customHeight="1" x14ac:dyDescent="0.2">
      <c r="D344" s="16"/>
      <c r="E344" s="17"/>
      <c r="H344" s="3"/>
      <c r="I344" s="3"/>
      <c r="J344" s="3"/>
      <c r="K344" s="3"/>
      <c r="L344" s="3"/>
      <c r="M344" s="3"/>
      <c r="N344" s="3"/>
      <c r="O344" s="3"/>
    </row>
    <row r="345" spans="1:15" ht="12.75" customHeight="1" x14ac:dyDescent="0.2">
      <c r="D345" s="16"/>
      <c r="E345" s="17"/>
      <c r="H345" s="3"/>
      <c r="I345" s="3"/>
      <c r="J345" s="3"/>
      <c r="K345" s="3"/>
      <c r="L345" s="3"/>
      <c r="M345" s="3"/>
      <c r="N345" s="3"/>
      <c r="O345" s="3"/>
    </row>
    <row r="346" spans="1:15" ht="12.75" customHeight="1" x14ac:dyDescent="0.2">
      <c r="D346" s="16"/>
      <c r="E346" s="17"/>
      <c r="H346" s="3"/>
      <c r="I346" s="3"/>
      <c r="J346" s="3"/>
      <c r="K346" s="3"/>
      <c r="L346" s="3"/>
      <c r="M346" s="3"/>
      <c r="N346" s="3"/>
      <c r="O346" s="3"/>
    </row>
    <row r="347" spans="1:15" ht="12.75" customHeight="1" x14ac:dyDescent="0.2">
      <c r="D347" s="16"/>
      <c r="E347" s="17"/>
      <c r="H347" s="3"/>
      <c r="I347" s="3"/>
      <c r="J347" s="3"/>
      <c r="K347" s="3"/>
      <c r="L347" s="3"/>
      <c r="M347" s="3"/>
      <c r="N347" s="3"/>
      <c r="O347" s="3"/>
    </row>
    <row r="348" spans="1:15" ht="12.75" customHeight="1" x14ac:dyDescent="0.2">
      <c r="D348" s="16"/>
      <c r="E348" s="17"/>
      <c r="H348" s="3"/>
      <c r="I348" s="3"/>
      <c r="J348" s="3"/>
      <c r="K348" s="3"/>
      <c r="L348" s="3"/>
      <c r="M348" s="3"/>
      <c r="N348" s="3"/>
      <c r="O348" s="3"/>
    </row>
    <row r="349" spans="1:15" ht="12.75" customHeight="1" x14ac:dyDescent="0.2">
      <c r="D349" s="16"/>
      <c r="E349" s="17"/>
      <c r="H349" s="3"/>
      <c r="I349" s="3"/>
      <c r="J349" s="3"/>
      <c r="K349" s="3"/>
      <c r="L349" s="3"/>
      <c r="M349" s="3"/>
      <c r="N349" s="3"/>
      <c r="O349" s="3"/>
    </row>
    <row r="350" spans="1:15" ht="12.75" customHeight="1" x14ac:dyDescent="0.2">
      <c r="D350" s="16"/>
      <c r="E350" s="17"/>
      <c r="H350" s="3"/>
      <c r="I350" s="3"/>
      <c r="J350" s="3"/>
      <c r="K350" s="3"/>
      <c r="L350" s="3"/>
      <c r="M350" s="3"/>
      <c r="N350" s="3"/>
      <c r="O350" s="3"/>
    </row>
    <row r="351" spans="1:15" ht="12.75" customHeight="1" x14ac:dyDescent="0.2">
      <c r="D351" s="16"/>
      <c r="E351" s="17"/>
      <c r="H351" s="3"/>
      <c r="I351" s="3"/>
      <c r="J351" s="3"/>
      <c r="K351" s="3"/>
      <c r="L351" s="3"/>
      <c r="M351" s="3"/>
      <c r="N351" s="3"/>
      <c r="O351" s="3"/>
    </row>
    <row r="352" spans="1:15" ht="12.75" customHeight="1" x14ac:dyDescent="0.2">
      <c r="D352" s="16"/>
      <c r="E352" s="17"/>
      <c r="H352" s="3"/>
      <c r="I352" s="3"/>
      <c r="J352" s="3"/>
      <c r="K352" s="3"/>
      <c r="L352" s="3"/>
      <c r="M352" s="3"/>
      <c r="N352" s="3"/>
      <c r="O352" s="3"/>
    </row>
    <row r="353" spans="1:15" ht="12.75" customHeight="1" x14ac:dyDescent="0.2">
      <c r="D353" s="16"/>
      <c r="E353" s="17"/>
      <c r="H353" s="3"/>
      <c r="I353" s="3"/>
      <c r="J353" s="3"/>
      <c r="K353" s="3"/>
      <c r="L353" s="3"/>
      <c r="M353" s="3"/>
      <c r="N353" s="3"/>
      <c r="O353" s="3"/>
    </row>
    <row r="354" spans="1:15" ht="12.75" customHeight="1" x14ac:dyDescent="0.2">
      <c r="D354" s="16"/>
      <c r="E354" s="17"/>
      <c r="H354" s="3"/>
      <c r="I354" s="3"/>
      <c r="J354" s="3"/>
      <c r="K354" s="3"/>
      <c r="L354" s="3"/>
      <c r="M354" s="3"/>
      <c r="N354" s="3"/>
      <c r="O354" s="3"/>
    </row>
    <row r="355" spans="1:15" ht="12.75" customHeight="1" x14ac:dyDescent="0.2">
      <c r="D355" s="16"/>
      <c r="E355" s="17"/>
      <c r="H355" s="3"/>
      <c r="I355" s="3"/>
      <c r="J355" s="3"/>
      <c r="K355" s="3"/>
      <c r="L355" s="3"/>
      <c r="M355" s="3"/>
      <c r="N355" s="3"/>
      <c r="O355" s="3"/>
    </row>
    <row r="356" spans="1:15" ht="12.75" customHeight="1" x14ac:dyDescent="0.2">
      <c r="D356" s="16"/>
      <c r="E356" s="17"/>
      <c r="H356" s="3"/>
      <c r="I356" s="3"/>
      <c r="J356" s="3"/>
      <c r="K356" s="3"/>
      <c r="L356" s="3"/>
      <c r="M356" s="3"/>
      <c r="N356" s="3"/>
      <c r="O356" s="3"/>
    </row>
    <row r="357" spans="1:15" ht="12.75" customHeight="1" x14ac:dyDescent="0.2">
      <c r="D357" s="16"/>
      <c r="E357" s="17"/>
      <c r="H357" s="3"/>
      <c r="I357" s="3"/>
      <c r="J357" s="3"/>
      <c r="K357" s="3"/>
      <c r="L357" s="3"/>
      <c r="M357" s="3"/>
      <c r="N357" s="3"/>
      <c r="O357" s="3"/>
    </row>
    <row r="358" spans="1:15" ht="12.75" customHeight="1" x14ac:dyDescent="0.2">
      <c r="A358" s="6"/>
      <c r="B358" s="6"/>
      <c r="D358" s="5"/>
      <c r="E358" s="5"/>
      <c r="F358" s="4"/>
      <c r="H358" s="3"/>
      <c r="I358" s="3"/>
      <c r="J358" s="3"/>
      <c r="K358" s="3"/>
      <c r="L358" s="3"/>
      <c r="M358" s="3"/>
      <c r="N358" s="3"/>
      <c r="O358" s="3"/>
    </row>
    <row r="359" spans="1:15" ht="12.75" customHeight="1" x14ac:dyDescent="0.2">
      <c r="A359" s="1"/>
      <c r="B359" s="1"/>
      <c r="C359" s="44"/>
      <c r="D359" s="16"/>
      <c r="E359" s="16"/>
      <c r="F359" s="4"/>
      <c r="H359" s="3"/>
      <c r="I359" s="3"/>
      <c r="J359" s="3"/>
      <c r="K359" s="3"/>
      <c r="L359" s="3"/>
      <c r="M359" s="3"/>
      <c r="N359" s="3"/>
      <c r="O359" s="3"/>
    </row>
    <row r="360" spans="1:15" ht="12.75" customHeight="1" x14ac:dyDescent="0.2">
      <c r="A360" s="1"/>
      <c r="B360" s="1"/>
      <c r="C360" s="44"/>
      <c r="D360" s="16"/>
      <c r="E360" s="16"/>
      <c r="F360" s="4"/>
      <c r="H360" s="3"/>
      <c r="I360" s="3"/>
      <c r="J360" s="3"/>
      <c r="K360" s="3"/>
      <c r="L360" s="3"/>
      <c r="M360" s="3"/>
      <c r="N360" s="3"/>
      <c r="O360" s="3"/>
    </row>
    <row r="361" spans="1:15" ht="12.75" customHeight="1" x14ac:dyDescent="0.2">
      <c r="A361" s="1"/>
      <c r="B361" s="1"/>
      <c r="C361" s="44"/>
      <c r="D361" s="16"/>
      <c r="E361" s="17"/>
      <c r="F361" s="4"/>
      <c r="H361" s="3"/>
      <c r="I361" s="3"/>
      <c r="J361" s="3"/>
      <c r="K361" s="3"/>
      <c r="L361" s="3"/>
      <c r="M361" s="3"/>
      <c r="N361" s="3"/>
      <c r="O361" s="3"/>
    </row>
    <row r="362" spans="1:15" ht="12.75" customHeight="1" x14ac:dyDescent="0.2">
      <c r="A362" s="1"/>
      <c r="B362" s="1"/>
      <c r="C362" s="44"/>
      <c r="D362" s="16"/>
      <c r="E362" s="17"/>
      <c r="F362" s="4"/>
      <c r="H362" s="3"/>
      <c r="I362" s="3"/>
      <c r="J362" s="3"/>
      <c r="K362" s="3"/>
      <c r="L362" s="3"/>
      <c r="M362" s="3"/>
      <c r="N362" s="3"/>
      <c r="O362" s="3"/>
    </row>
    <row r="363" spans="1:15" ht="12.75" customHeight="1" x14ac:dyDescent="0.2">
      <c r="A363" s="1"/>
      <c r="B363" s="1"/>
      <c r="C363" s="44"/>
      <c r="D363" s="16"/>
      <c r="E363" s="17"/>
      <c r="H363" s="3"/>
      <c r="I363" s="3"/>
      <c r="J363" s="3"/>
      <c r="K363" s="3"/>
      <c r="L363" s="3"/>
      <c r="M363" s="3"/>
      <c r="N363" s="3"/>
      <c r="O363" s="3"/>
    </row>
    <row r="364" spans="1:15" ht="12.75" customHeight="1" x14ac:dyDescent="0.2">
      <c r="A364" s="1"/>
      <c r="B364" s="1"/>
      <c r="C364" s="44"/>
      <c r="D364" s="16"/>
      <c r="E364" s="17"/>
      <c r="H364" s="3"/>
      <c r="I364" s="3"/>
      <c r="J364" s="3"/>
      <c r="K364" s="3"/>
      <c r="L364" s="3"/>
      <c r="M364" s="3"/>
      <c r="N364" s="3"/>
      <c r="O364" s="3"/>
    </row>
    <row r="365" spans="1:15" ht="12.75" customHeight="1" x14ac:dyDescent="0.2">
      <c r="A365" s="1"/>
      <c r="B365" s="1"/>
      <c r="C365" s="44"/>
      <c r="D365" s="16"/>
      <c r="E365" s="17"/>
      <c r="H365" s="3"/>
      <c r="I365" s="3"/>
      <c r="J365" s="3"/>
      <c r="K365" s="3"/>
      <c r="L365" s="3"/>
      <c r="M365" s="3"/>
      <c r="N365" s="3"/>
      <c r="O365" s="3"/>
    </row>
    <row r="366" spans="1:15" ht="12.75" customHeight="1" x14ac:dyDescent="0.2">
      <c r="A366" s="1"/>
      <c r="B366" s="1"/>
      <c r="C366" s="44"/>
      <c r="D366" s="16"/>
      <c r="E366" s="17"/>
      <c r="H366" s="3"/>
      <c r="I366" s="3"/>
      <c r="J366" s="3"/>
      <c r="K366" s="3"/>
      <c r="L366" s="3"/>
      <c r="M366" s="3"/>
      <c r="N366" s="3"/>
      <c r="O366" s="3"/>
    </row>
    <row r="367" spans="1:15" ht="12.75" customHeight="1" x14ac:dyDescent="0.2">
      <c r="A367" s="1"/>
      <c r="B367" s="1"/>
      <c r="C367" s="44"/>
      <c r="D367" s="16"/>
      <c r="E367" s="17"/>
      <c r="H367" s="3"/>
      <c r="I367" s="3"/>
      <c r="J367" s="3"/>
      <c r="K367" s="3"/>
      <c r="L367" s="3"/>
      <c r="M367" s="3"/>
      <c r="N367" s="3"/>
      <c r="O367" s="3"/>
    </row>
    <row r="368" spans="1:15" ht="12.75" customHeight="1" x14ac:dyDescent="0.2">
      <c r="A368" s="1"/>
      <c r="B368" s="1"/>
      <c r="C368" s="44"/>
      <c r="D368" s="16"/>
      <c r="E368" s="17"/>
      <c r="H368" s="3"/>
      <c r="I368" s="3"/>
      <c r="J368" s="3"/>
      <c r="K368" s="3"/>
      <c r="L368" s="3"/>
      <c r="M368" s="3"/>
      <c r="N368" s="3"/>
      <c r="O368" s="3"/>
    </row>
    <row r="369" spans="1:15" ht="12.75" customHeight="1" x14ac:dyDescent="0.2">
      <c r="A369" s="1"/>
      <c r="B369" s="1"/>
      <c r="C369" s="44"/>
      <c r="D369" s="16"/>
      <c r="E369" s="17"/>
      <c r="H369" s="3"/>
      <c r="I369" s="3"/>
      <c r="J369" s="3"/>
      <c r="K369" s="3"/>
      <c r="L369" s="3"/>
      <c r="M369" s="3"/>
      <c r="N369" s="3"/>
      <c r="O369" s="3"/>
    </row>
    <row r="370" spans="1:15" ht="12.75" customHeight="1" x14ac:dyDescent="0.2">
      <c r="A370" s="1"/>
      <c r="B370" s="1"/>
      <c r="C370" s="44"/>
      <c r="D370" s="16"/>
      <c r="E370" s="17"/>
      <c r="H370" s="3"/>
      <c r="I370" s="3"/>
      <c r="J370" s="3"/>
      <c r="K370" s="3"/>
      <c r="L370" s="3"/>
      <c r="M370" s="3"/>
      <c r="N370" s="3"/>
      <c r="O370" s="3"/>
    </row>
    <row r="371" spans="1:15" ht="12.75" customHeight="1" x14ac:dyDescent="0.2">
      <c r="A371" s="1"/>
      <c r="B371" s="1"/>
      <c r="C371" s="44"/>
      <c r="D371" s="16"/>
      <c r="E371" s="17"/>
      <c r="H371" s="3"/>
      <c r="I371" s="3"/>
      <c r="J371" s="3"/>
      <c r="K371" s="3"/>
      <c r="L371" s="3"/>
      <c r="M371" s="3"/>
      <c r="N371" s="3"/>
      <c r="O371" s="3"/>
    </row>
    <row r="372" spans="1:15" ht="12.75" customHeight="1" x14ac:dyDescent="0.2">
      <c r="A372" s="1"/>
      <c r="B372" s="1"/>
      <c r="C372" s="44"/>
      <c r="D372" s="16"/>
      <c r="E372" s="17"/>
      <c r="H372" s="3"/>
      <c r="I372" s="3"/>
      <c r="J372" s="3"/>
      <c r="K372" s="3"/>
      <c r="L372" s="3"/>
      <c r="M372" s="3"/>
      <c r="N372" s="3"/>
      <c r="O372" s="3"/>
    </row>
    <row r="373" spans="1:15" ht="12.75" customHeight="1" x14ac:dyDescent="0.2">
      <c r="A373" s="1"/>
      <c r="B373" s="1"/>
      <c r="C373" s="44"/>
      <c r="D373" s="16"/>
      <c r="E373" s="17"/>
      <c r="H373" s="3"/>
      <c r="I373" s="3"/>
      <c r="J373" s="3"/>
      <c r="K373" s="3"/>
      <c r="L373" s="3"/>
      <c r="M373" s="3"/>
      <c r="N373" s="3"/>
      <c r="O373" s="3"/>
    </row>
    <row r="374" spans="1:15" ht="12.75" customHeight="1" x14ac:dyDescent="0.2">
      <c r="A374" s="1"/>
      <c r="B374" s="1"/>
      <c r="C374" s="44"/>
      <c r="D374" s="16"/>
      <c r="E374" s="17"/>
      <c r="H374" s="3"/>
      <c r="I374" s="3"/>
      <c r="J374" s="3"/>
      <c r="K374" s="3"/>
      <c r="L374" s="3"/>
      <c r="M374" s="3"/>
      <c r="N374" s="3"/>
      <c r="O374" s="3"/>
    </row>
    <row r="375" spans="1:15" ht="12.75" customHeight="1" x14ac:dyDescent="0.2">
      <c r="A375" s="1"/>
      <c r="B375" s="1"/>
      <c r="C375" s="44"/>
      <c r="D375" s="16"/>
      <c r="E375" s="17"/>
      <c r="H375" s="3"/>
      <c r="I375" s="3"/>
      <c r="J375" s="3"/>
      <c r="K375" s="3"/>
      <c r="L375" s="3"/>
      <c r="M375" s="3"/>
      <c r="N375" s="3"/>
      <c r="O375" s="3"/>
    </row>
    <row r="376" spans="1:15" ht="12.75" customHeight="1" x14ac:dyDescent="0.2">
      <c r="A376" s="1"/>
      <c r="B376" s="1"/>
      <c r="C376" s="44"/>
      <c r="D376" s="16"/>
      <c r="E376" s="17"/>
      <c r="H376" s="3"/>
      <c r="I376" s="3"/>
      <c r="J376" s="3"/>
      <c r="K376" s="3"/>
      <c r="L376" s="3"/>
      <c r="M376" s="3"/>
      <c r="N376" s="3"/>
      <c r="O376" s="3"/>
    </row>
    <row r="377" spans="1:15" ht="12.75" customHeight="1" x14ac:dyDescent="0.2">
      <c r="A377" s="1"/>
      <c r="B377" s="1"/>
      <c r="C377" s="44"/>
      <c r="D377" s="16"/>
      <c r="E377" s="17"/>
      <c r="H377" s="3"/>
      <c r="I377" s="3"/>
      <c r="J377" s="3"/>
      <c r="K377" s="3"/>
      <c r="L377" s="3"/>
      <c r="M377" s="3"/>
      <c r="N377" s="3"/>
      <c r="O377" s="3"/>
    </row>
    <row r="378" spans="1:15" ht="12.75" customHeight="1" x14ac:dyDescent="0.2">
      <c r="A378" s="1"/>
      <c r="B378" s="1"/>
      <c r="C378" s="44"/>
      <c r="D378" s="16"/>
      <c r="E378" s="17"/>
      <c r="H378" s="3"/>
      <c r="I378" s="3"/>
      <c r="J378" s="3"/>
      <c r="K378" s="3"/>
      <c r="L378" s="3"/>
      <c r="M378" s="3"/>
      <c r="N378" s="3"/>
      <c r="O378" s="3"/>
    </row>
    <row r="379" spans="1:15" ht="12.75" customHeight="1" x14ac:dyDescent="0.2">
      <c r="A379" s="1"/>
      <c r="B379" s="1"/>
      <c r="C379" s="44"/>
      <c r="D379" s="16"/>
      <c r="E379" s="17"/>
      <c r="H379" s="3"/>
      <c r="I379" s="3"/>
      <c r="J379" s="3"/>
      <c r="K379" s="3"/>
      <c r="L379" s="3"/>
      <c r="M379" s="3"/>
      <c r="N379" s="3"/>
      <c r="O379" s="3"/>
    </row>
    <row r="380" spans="1:15" ht="12.75" customHeight="1" x14ac:dyDescent="0.2">
      <c r="A380" s="1"/>
      <c r="B380" s="1"/>
      <c r="C380" s="44"/>
      <c r="D380" s="16"/>
      <c r="E380" s="17"/>
      <c r="H380" s="3"/>
      <c r="I380" s="3"/>
      <c r="J380" s="3"/>
      <c r="K380" s="3"/>
      <c r="L380" s="3"/>
      <c r="M380" s="3"/>
      <c r="N380" s="3"/>
      <c r="O380" s="3"/>
    </row>
    <row r="381" spans="1:15" ht="12.75" customHeight="1" x14ac:dyDescent="0.2">
      <c r="A381" s="1"/>
      <c r="B381" s="1"/>
      <c r="C381" s="44"/>
      <c r="D381" s="16"/>
      <c r="E381" s="17"/>
      <c r="H381" s="3"/>
      <c r="I381" s="3"/>
      <c r="J381" s="3"/>
      <c r="K381" s="3"/>
      <c r="L381" s="3"/>
      <c r="M381" s="3"/>
      <c r="N381" s="3"/>
      <c r="O381" s="3"/>
    </row>
    <row r="382" spans="1:15" ht="12.75" customHeight="1" x14ac:dyDescent="0.2">
      <c r="A382" s="1"/>
      <c r="B382" s="1"/>
      <c r="C382" s="44"/>
      <c r="D382" s="16"/>
      <c r="E382" s="17"/>
      <c r="H382" s="3"/>
      <c r="I382" s="3"/>
      <c r="J382" s="3"/>
      <c r="K382" s="3"/>
      <c r="L382" s="3"/>
      <c r="M382" s="3"/>
      <c r="N382" s="3"/>
      <c r="O382" s="3"/>
    </row>
    <row r="383" spans="1:15" ht="12.75" customHeight="1" x14ac:dyDescent="0.2">
      <c r="A383" s="1"/>
      <c r="B383" s="1"/>
      <c r="C383" s="44"/>
      <c r="D383" s="16"/>
      <c r="E383" s="17"/>
      <c r="H383" s="3"/>
      <c r="I383" s="3"/>
      <c r="J383" s="3"/>
      <c r="K383" s="3"/>
      <c r="L383" s="3"/>
      <c r="M383" s="3"/>
      <c r="N383" s="3"/>
      <c r="O383" s="3"/>
    </row>
    <row r="384" spans="1:15" ht="12.75" customHeight="1" x14ac:dyDescent="0.2">
      <c r="A384" s="1"/>
      <c r="B384" s="1"/>
      <c r="C384" s="44"/>
      <c r="D384" s="16"/>
      <c r="E384" s="17"/>
      <c r="H384" s="3"/>
      <c r="I384" s="3"/>
      <c r="J384" s="3"/>
      <c r="K384" s="3"/>
      <c r="L384" s="3"/>
      <c r="M384" s="3"/>
      <c r="N384" s="3"/>
      <c r="O384" s="3"/>
    </row>
    <row r="385" spans="1:15" ht="12.75" customHeight="1" x14ac:dyDescent="0.2">
      <c r="A385" s="1"/>
      <c r="B385" s="1"/>
      <c r="C385" s="44"/>
      <c r="D385" s="16"/>
      <c r="E385" s="17"/>
      <c r="H385" s="3"/>
      <c r="I385" s="3"/>
      <c r="J385" s="3"/>
      <c r="K385" s="3"/>
      <c r="L385" s="3"/>
      <c r="M385" s="3"/>
      <c r="N385" s="3"/>
      <c r="O385" s="3"/>
    </row>
    <row r="386" spans="1:15" ht="12.75" customHeight="1" x14ac:dyDescent="0.2">
      <c r="A386" s="1"/>
      <c r="B386" s="1"/>
      <c r="C386" s="44"/>
      <c r="D386" s="16"/>
      <c r="E386" s="17"/>
      <c r="H386" s="3"/>
      <c r="I386" s="3"/>
      <c r="J386" s="3"/>
      <c r="K386" s="3"/>
      <c r="L386" s="3"/>
      <c r="M386" s="3"/>
      <c r="N386" s="3"/>
      <c r="O386" s="3"/>
    </row>
    <row r="387" spans="1:15" ht="12.75" customHeight="1" x14ac:dyDescent="0.2">
      <c r="A387" s="1"/>
      <c r="B387" s="1"/>
      <c r="C387" s="44"/>
      <c r="D387" s="16"/>
      <c r="E387" s="17"/>
      <c r="H387" s="3"/>
      <c r="I387" s="3"/>
      <c r="J387" s="3"/>
      <c r="K387" s="3"/>
      <c r="L387" s="3"/>
      <c r="M387" s="3"/>
      <c r="N387" s="3"/>
      <c r="O387" s="3"/>
    </row>
    <row r="388" spans="1:15" ht="12.75" customHeight="1" x14ac:dyDescent="0.2">
      <c r="A388" s="1"/>
      <c r="B388" s="1"/>
      <c r="C388" s="44"/>
      <c r="D388" s="16"/>
      <c r="E388" s="17"/>
      <c r="H388" s="3"/>
      <c r="I388" s="3"/>
      <c r="J388" s="3"/>
      <c r="K388" s="3"/>
      <c r="L388" s="3"/>
      <c r="M388" s="3"/>
      <c r="N388" s="3"/>
      <c r="O388" s="3"/>
    </row>
    <row r="389" spans="1:15" ht="12.75" customHeight="1" x14ac:dyDescent="0.2">
      <c r="A389" s="1"/>
      <c r="B389" s="1"/>
      <c r="C389" s="44"/>
      <c r="D389" s="16"/>
      <c r="E389" s="17"/>
      <c r="H389" s="3"/>
      <c r="I389" s="3"/>
      <c r="J389" s="3"/>
      <c r="K389" s="3"/>
      <c r="L389" s="3"/>
      <c r="M389" s="3"/>
      <c r="N389" s="3"/>
      <c r="O389" s="3"/>
    </row>
    <row r="390" spans="1:15" ht="12.75" customHeight="1" x14ac:dyDescent="0.2">
      <c r="A390" s="1"/>
      <c r="B390" s="1"/>
      <c r="C390" s="44"/>
      <c r="D390" s="16"/>
      <c r="E390" s="17"/>
      <c r="H390" s="3"/>
      <c r="I390" s="3"/>
      <c r="J390" s="3"/>
      <c r="K390" s="3"/>
      <c r="L390" s="3"/>
      <c r="M390" s="3"/>
      <c r="N390" s="3"/>
      <c r="O390" s="3"/>
    </row>
    <row r="391" spans="1:15" ht="12.75" customHeight="1" x14ac:dyDescent="0.2">
      <c r="D391" s="16"/>
      <c r="E391" s="17"/>
      <c r="H391" s="3"/>
      <c r="I391" s="3"/>
      <c r="J391" s="3"/>
      <c r="K391" s="3"/>
      <c r="L391" s="3"/>
      <c r="M391" s="3"/>
      <c r="N391" s="3"/>
      <c r="O391" s="3"/>
    </row>
    <row r="392" spans="1:15" ht="12.75" customHeight="1" x14ac:dyDescent="0.2">
      <c r="D392" s="16"/>
      <c r="E392" s="17"/>
      <c r="H392" s="3"/>
      <c r="I392" s="3"/>
      <c r="J392" s="3"/>
      <c r="K392" s="3"/>
      <c r="L392" s="3"/>
      <c r="M392" s="3"/>
      <c r="N392" s="3"/>
      <c r="O392" s="3"/>
    </row>
    <row r="393" spans="1:15" ht="12.75" customHeight="1" x14ac:dyDescent="0.2">
      <c r="D393" s="16"/>
      <c r="E393" s="17"/>
      <c r="H393" s="3"/>
      <c r="I393" s="3"/>
      <c r="J393" s="3"/>
      <c r="K393" s="3"/>
      <c r="L393" s="3"/>
      <c r="M393" s="3"/>
      <c r="N393" s="3"/>
      <c r="O393" s="3"/>
    </row>
    <row r="394" spans="1:15" ht="12.75" customHeight="1" x14ac:dyDescent="0.2">
      <c r="D394" s="16"/>
      <c r="E394" s="17"/>
      <c r="H394" s="3"/>
      <c r="I394" s="3"/>
      <c r="J394" s="3"/>
      <c r="K394" s="3"/>
      <c r="L394" s="3"/>
      <c r="M394" s="3"/>
      <c r="N394" s="3"/>
      <c r="O394" s="3"/>
    </row>
    <row r="395" spans="1:15" ht="12.75" customHeight="1" x14ac:dyDescent="0.2">
      <c r="D395" s="16"/>
      <c r="E395" s="17"/>
      <c r="H395" s="3"/>
      <c r="I395" s="3"/>
      <c r="J395" s="3"/>
      <c r="K395" s="3"/>
      <c r="L395" s="3"/>
      <c r="M395" s="3"/>
      <c r="N395" s="3"/>
      <c r="O395" s="3"/>
    </row>
    <row r="396" spans="1:15" ht="12.75" customHeight="1" x14ac:dyDescent="0.2">
      <c r="D396" s="16"/>
      <c r="E396" s="17"/>
      <c r="H396" s="3"/>
      <c r="I396" s="3"/>
      <c r="J396" s="3"/>
      <c r="K396" s="3"/>
      <c r="L396" s="3"/>
      <c r="M396" s="3"/>
      <c r="N396" s="3"/>
      <c r="O396" s="3"/>
    </row>
    <row r="397" spans="1:15" ht="12.75" customHeight="1" x14ac:dyDescent="0.2">
      <c r="D397" s="16"/>
      <c r="E397" s="17"/>
      <c r="H397" s="3"/>
      <c r="I397" s="3"/>
      <c r="J397" s="3"/>
      <c r="K397" s="3"/>
      <c r="L397" s="3"/>
      <c r="M397" s="3"/>
      <c r="N397" s="3"/>
      <c r="O397" s="3"/>
    </row>
    <row r="398" spans="1:15" ht="12.75" customHeight="1" x14ac:dyDescent="0.2">
      <c r="D398" s="16"/>
      <c r="E398" s="17"/>
      <c r="H398" s="3"/>
      <c r="I398" s="3"/>
      <c r="J398" s="3"/>
      <c r="K398" s="3"/>
      <c r="L398" s="3"/>
      <c r="M398" s="3"/>
      <c r="N398" s="3"/>
      <c r="O398" s="3"/>
    </row>
    <row r="399" spans="1:15" ht="12.75" customHeight="1" x14ac:dyDescent="0.2">
      <c r="D399" s="16"/>
      <c r="E399" s="17"/>
      <c r="H399" s="3"/>
      <c r="I399" s="3"/>
      <c r="J399" s="3"/>
      <c r="K399" s="3"/>
      <c r="L399" s="3"/>
      <c r="M399" s="3"/>
      <c r="N399" s="3"/>
      <c r="O399" s="3"/>
    </row>
    <row r="400" spans="1:15" ht="12.75" customHeight="1" x14ac:dyDescent="0.2">
      <c r="D400" s="16"/>
      <c r="E400" s="17"/>
      <c r="H400" s="3"/>
      <c r="I400" s="3"/>
      <c r="J400" s="3"/>
      <c r="K400" s="3"/>
      <c r="L400" s="3"/>
      <c r="M400" s="3"/>
      <c r="N400" s="3"/>
      <c r="O400" s="3"/>
    </row>
    <row r="401" spans="1:15" ht="12.75" customHeight="1" x14ac:dyDescent="0.2">
      <c r="A401" s="6"/>
      <c r="B401" s="6"/>
      <c r="D401" s="5"/>
      <c r="E401" s="5"/>
      <c r="F401" s="4"/>
      <c r="H401" s="3"/>
      <c r="I401" s="3"/>
      <c r="J401" s="3"/>
      <c r="K401" s="3"/>
      <c r="L401" s="3"/>
      <c r="M401" s="3"/>
      <c r="N401" s="3"/>
      <c r="O401" s="3"/>
    </row>
    <row r="402" spans="1:15" ht="12.75" customHeight="1" x14ac:dyDescent="0.2">
      <c r="D402" s="16"/>
      <c r="E402" s="16"/>
      <c r="F402" s="4"/>
      <c r="H402" s="3"/>
      <c r="I402" s="3"/>
      <c r="J402" s="3"/>
      <c r="K402" s="3"/>
      <c r="L402" s="3"/>
      <c r="M402" s="3"/>
      <c r="N402" s="3"/>
      <c r="O402" s="3"/>
    </row>
    <row r="403" spans="1:15" ht="12.75" customHeight="1" x14ac:dyDescent="0.2">
      <c r="D403" s="16"/>
      <c r="E403" s="16"/>
      <c r="F403" s="4"/>
      <c r="H403" s="3"/>
      <c r="I403" s="3"/>
      <c r="J403" s="3"/>
      <c r="K403" s="3"/>
      <c r="L403" s="3"/>
      <c r="M403" s="3"/>
      <c r="N403" s="3"/>
      <c r="O403" s="3"/>
    </row>
    <row r="404" spans="1:15" ht="12.75" customHeight="1" x14ac:dyDescent="0.2">
      <c r="D404" s="16"/>
      <c r="E404" s="17"/>
      <c r="F404" s="4"/>
      <c r="H404" s="3"/>
      <c r="I404" s="3"/>
      <c r="J404" s="3"/>
      <c r="K404" s="3"/>
      <c r="L404" s="3"/>
      <c r="M404" s="3"/>
      <c r="N404" s="3"/>
      <c r="O404" s="3"/>
    </row>
    <row r="405" spans="1:15" ht="12.75" customHeight="1" x14ac:dyDescent="0.2">
      <c r="D405" s="16"/>
      <c r="E405" s="17"/>
      <c r="F405" s="4"/>
      <c r="H405" s="3"/>
      <c r="I405" s="3"/>
      <c r="J405" s="3"/>
      <c r="K405" s="3"/>
      <c r="L405" s="3"/>
      <c r="M405" s="3"/>
      <c r="N405" s="3"/>
      <c r="O405" s="3"/>
    </row>
    <row r="406" spans="1:15" ht="12.75" customHeight="1" x14ac:dyDescent="0.2">
      <c r="D406" s="16"/>
      <c r="E406" s="17"/>
      <c r="H406" s="3"/>
      <c r="I406" s="3"/>
      <c r="J406" s="3"/>
      <c r="K406" s="3"/>
      <c r="L406" s="3"/>
      <c r="M406" s="3"/>
      <c r="N406" s="3"/>
      <c r="O406" s="3"/>
    </row>
    <row r="407" spans="1:15" ht="12.75" customHeight="1" x14ac:dyDescent="0.2">
      <c r="A407" s="1"/>
      <c r="B407" s="1"/>
      <c r="C407" s="44"/>
      <c r="D407" s="16"/>
      <c r="E407" s="17"/>
      <c r="H407" s="3"/>
      <c r="I407" s="3"/>
      <c r="J407" s="3"/>
      <c r="K407" s="3"/>
      <c r="L407" s="3"/>
      <c r="M407" s="3"/>
      <c r="N407" s="3"/>
      <c r="O407" s="3"/>
    </row>
    <row r="408" spans="1:15" ht="12.75" customHeight="1" x14ac:dyDescent="0.2">
      <c r="A408" s="1"/>
      <c r="B408" s="1"/>
      <c r="C408" s="44"/>
      <c r="D408" s="16"/>
      <c r="E408" s="17"/>
      <c r="H408" s="3"/>
      <c r="I408" s="3"/>
      <c r="J408" s="3"/>
      <c r="K408" s="3"/>
      <c r="L408" s="3"/>
      <c r="M408" s="3"/>
      <c r="N408" s="3"/>
      <c r="O408" s="3"/>
    </row>
    <row r="409" spans="1:15" ht="12.75" customHeight="1" x14ac:dyDescent="0.2">
      <c r="A409" s="1"/>
      <c r="B409" s="1"/>
      <c r="C409" s="44"/>
      <c r="D409" s="16"/>
      <c r="E409" s="17"/>
      <c r="H409" s="3"/>
      <c r="I409" s="3"/>
      <c r="J409" s="3"/>
      <c r="K409" s="3"/>
      <c r="L409" s="3"/>
      <c r="M409" s="3"/>
      <c r="N409" s="3"/>
      <c r="O409" s="3"/>
    </row>
    <row r="410" spans="1:15" ht="12.75" customHeight="1" x14ac:dyDescent="0.2">
      <c r="A410" s="1"/>
      <c r="B410" s="1"/>
      <c r="C410" s="44"/>
      <c r="D410" s="16"/>
      <c r="E410" s="17"/>
      <c r="H410" s="3"/>
      <c r="I410" s="3"/>
      <c r="J410" s="3"/>
      <c r="K410" s="3"/>
      <c r="L410" s="3"/>
      <c r="M410" s="3"/>
      <c r="N410" s="3"/>
      <c r="O410" s="3"/>
    </row>
    <row r="411" spans="1:15" ht="12.75" customHeight="1" x14ac:dyDescent="0.2">
      <c r="A411" s="1"/>
      <c r="B411" s="1"/>
      <c r="C411" s="44"/>
      <c r="D411" s="16"/>
      <c r="E411" s="17"/>
      <c r="H411" s="3"/>
      <c r="I411" s="3"/>
      <c r="J411" s="3"/>
      <c r="K411" s="3"/>
      <c r="L411" s="3"/>
      <c r="M411" s="3"/>
      <c r="N411" s="3"/>
      <c r="O411" s="3"/>
    </row>
    <row r="412" spans="1:15" ht="12.75" customHeight="1" x14ac:dyDescent="0.2">
      <c r="A412" s="1"/>
      <c r="B412" s="1"/>
      <c r="C412" s="44"/>
      <c r="D412" s="16"/>
      <c r="E412" s="17"/>
      <c r="H412" s="3"/>
      <c r="I412" s="3"/>
      <c r="J412" s="3"/>
      <c r="K412" s="3"/>
      <c r="L412" s="3"/>
      <c r="M412" s="3"/>
      <c r="N412" s="3"/>
      <c r="O412" s="3"/>
    </row>
    <row r="413" spans="1:15" ht="12.75" customHeight="1" x14ac:dyDescent="0.2">
      <c r="A413" s="1"/>
      <c r="B413" s="1"/>
      <c r="C413" s="44"/>
      <c r="D413" s="16"/>
      <c r="E413" s="17"/>
      <c r="H413" s="3"/>
      <c r="I413" s="3"/>
      <c r="J413" s="3"/>
      <c r="K413" s="3"/>
      <c r="L413" s="3"/>
      <c r="M413" s="3"/>
      <c r="N413" s="3"/>
      <c r="O413" s="3"/>
    </row>
    <row r="414" spans="1:15" ht="12.75" customHeight="1" x14ac:dyDescent="0.2">
      <c r="A414" s="1"/>
      <c r="B414" s="1"/>
      <c r="C414" s="44"/>
      <c r="D414" s="16"/>
      <c r="E414" s="17"/>
      <c r="H414" s="3"/>
      <c r="I414" s="3"/>
      <c r="J414" s="3"/>
      <c r="K414" s="3"/>
      <c r="L414" s="3"/>
      <c r="M414" s="3"/>
      <c r="N414" s="3"/>
      <c r="O414" s="3"/>
    </row>
    <row r="415" spans="1:15" ht="12.75" customHeight="1" x14ac:dyDescent="0.2">
      <c r="A415" s="1"/>
      <c r="B415" s="1"/>
      <c r="C415" s="44"/>
      <c r="D415" s="16"/>
      <c r="E415" s="17"/>
      <c r="H415" s="3"/>
      <c r="I415" s="3"/>
      <c r="J415" s="3"/>
      <c r="K415" s="3"/>
      <c r="L415" s="3"/>
      <c r="M415" s="3"/>
      <c r="N415" s="3"/>
      <c r="O415" s="3"/>
    </row>
    <row r="416" spans="1:15" ht="12.75" customHeight="1" x14ac:dyDescent="0.2">
      <c r="A416" s="1"/>
      <c r="B416" s="1"/>
      <c r="C416" s="44"/>
      <c r="D416" s="16"/>
      <c r="E416" s="17"/>
      <c r="H416" s="3"/>
      <c r="I416" s="3"/>
      <c r="J416" s="3"/>
      <c r="K416" s="3"/>
      <c r="L416" s="3"/>
      <c r="M416" s="3"/>
      <c r="N416" s="3"/>
      <c r="O416" s="3"/>
    </row>
    <row r="417" spans="1:15" ht="12.75" customHeight="1" x14ac:dyDescent="0.2">
      <c r="A417" s="1"/>
      <c r="B417" s="1"/>
      <c r="C417" s="44"/>
      <c r="D417" s="16"/>
      <c r="E417" s="17"/>
      <c r="H417" s="3"/>
      <c r="I417" s="3"/>
      <c r="J417" s="3"/>
      <c r="K417" s="3"/>
      <c r="L417" s="3"/>
      <c r="M417" s="3"/>
      <c r="N417" s="3"/>
      <c r="O417" s="3"/>
    </row>
    <row r="418" spans="1:15" ht="12.75" customHeight="1" x14ac:dyDescent="0.2">
      <c r="A418" s="1"/>
      <c r="B418" s="1"/>
      <c r="C418" s="44"/>
      <c r="D418" s="16"/>
      <c r="E418" s="17"/>
      <c r="H418" s="3"/>
      <c r="I418" s="3"/>
      <c r="J418" s="3"/>
      <c r="K418" s="3"/>
      <c r="L418" s="3"/>
      <c r="M418" s="3"/>
      <c r="N418" s="3"/>
      <c r="O418" s="3"/>
    </row>
    <row r="419" spans="1:15" ht="12.75" customHeight="1" x14ac:dyDescent="0.2">
      <c r="A419" s="1"/>
      <c r="B419" s="1"/>
      <c r="C419" s="44"/>
      <c r="D419" s="16"/>
      <c r="E419" s="17"/>
      <c r="H419" s="3"/>
      <c r="I419" s="3"/>
      <c r="J419" s="3"/>
      <c r="K419" s="3"/>
      <c r="L419" s="3"/>
      <c r="M419" s="3"/>
      <c r="N419" s="3"/>
      <c r="O419" s="3"/>
    </row>
    <row r="420" spans="1:15" ht="12.75" customHeight="1" x14ac:dyDescent="0.2">
      <c r="A420" s="1"/>
      <c r="B420" s="1"/>
      <c r="C420" s="44"/>
      <c r="D420" s="16"/>
      <c r="E420" s="17"/>
      <c r="H420" s="3"/>
      <c r="I420" s="3"/>
      <c r="J420" s="3"/>
      <c r="K420" s="3"/>
      <c r="L420" s="3"/>
      <c r="M420" s="3"/>
      <c r="N420" s="3"/>
      <c r="O420" s="3"/>
    </row>
    <row r="421" spans="1:15" ht="12.75" customHeight="1" x14ac:dyDescent="0.2">
      <c r="A421" s="1"/>
      <c r="B421" s="1"/>
      <c r="C421" s="44"/>
      <c r="D421" s="16"/>
      <c r="E421" s="17"/>
      <c r="H421" s="3"/>
      <c r="I421" s="3"/>
      <c r="J421" s="3"/>
      <c r="K421" s="3"/>
      <c r="L421" s="3"/>
      <c r="M421" s="3"/>
      <c r="N421" s="3"/>
      <c r="O421" s="3"/>
    </row>
    <row r="422" spans="1:15" ht="12.75" customHeight="1" x14ac:dyDescent="0.2">
      <c r="A422" s="1"/>
      <c r="B422" s="1"/>
      <c r="C422" s="44"/>
      <c r="D422" s="16"/>
      <c r="E422" s="17"/>
      <c r="H422" s="3"/>
      <c r="I422" s="3"/>
      <c r="J422" s="3"/>
      <c r="K422" s="3"/>
      <c r="L422" s="3"/>
      <c r="M422" s="3"/>
      <c r="N422" s="3"/>
      <c r="O422" s="3"/>
    </row>
    <row r="423" spans="1:15" ht="12.75" customHeight="1" x14ac:dyDescent="0.2">
      <c r="A423" s="1"/>
      <c r="B423" s="1"/>
      <c r="C423" s="44"/>
      <c r="D423" s="16"/>
      <c r="E423" s="17"/>
      <c r="H423" s="3"/>
      <c r="I423" s="3"/>
      <c r="J423" s="3"/>
      <c r="K423" s="3"/>
      <c r="L423" s="3"/>
      <c r="M423" s="3"/>
      <c r="N423" s="3"/>
      <c r="O423" s="3"/>
    </row>
    <row r="424" spans="1:15" ht="12.75" customHeight="1" x14ac:dyDescent="0.2">
      <c r="A424" s="1"/>
      <c r="B424" s="1"/>
      <c r="C424" s="44"/>
      <c r="D424" s="16"/>
      <c r="E424" s="17"/>
      <c r="H424" s="3"/>
      <c r="I424" s="3"/>
      <c r="J424" s="3"/>
      <c r="K424" s="3"/>
      <c r="L424" s="3"/>
      <c r="M424" s="3"/>
      <c r="N424" s="3"/>
      <c r="O424" s="3"/>
    </row>
    <row r="425" spans="1:15" ht="12.75" customHeight="1" x14ac:dyDescent="0.2">
      <c r="A425" s="1"/>
      <c r="B425" s="1"/>
      <c r="C425" s="44"/>
      <c r="D425" s="16"/>
      <c r="E425" s="17"/>
      <c r="H425" s="3"/>
      <c r="I425" s="3"/>
      <c r="J425" s="3"/>
      <c r="K425" s="3"/>
      <c r="L425" s="3"/>
      <c r="M425" s="3"/>
      <c r="N425" s="3"/>
      <c r="O425" s="3"/>
    </row>
    <row r="426" spans="1:15" ht="12.75" customHeight="1" x14ac:dyDescent="0.2">
      <c r="A426" s="1"/>
      <c r="B426" s="1"/>
      <c r="C426" s="44"/>
      <c r="D426" s="16"/>
      <c r="E426" s="17"/>
      <c r="H426" s="3"/>
      <c r="I426" s="3"/>
      <c r="J426" s="3"/>
      <c r="K426" s="3"/>
      <c r="L426" s="3"/>
      <c r="M426" s="3"/>
      <c r="N426" s="3"/>
      <c r="O426" s="3"/>
    </row>
    <row r="427" spans="1:15" ht="12.75" customHeight="1" x14ac:dyDescent="0.2">
      <c r="A427" s="1"/>
      <c r="B427" s="1"/>
      <c r="C427" s="44"/>
      <c r="D427" s="16"/>
      <c r="E427" s="17"/>
      <c r="H427" s="3"/>
      <c r="I427" s="3"/>
      <c r="J427" s="3"/>
      <c r="K427" s="3"/>
      <c r="L427" s="3"/>
      <c r="M427" s="3"/>
      <c r="N427" s="3"/>
      <c r="O427" s="3"/>
    </row>
    <row r="428" spans="1:15" ht="12.75" customHeight="1" x14ac:dyDescent="0.2">
      <c r="A428" s="1"/>
      <c r="B428" s="1"/>
      <c r="C428" s="44"/>
      <c r="D428" s="16"/>
      <c r="E428" s="17"/>
      <c r="H428" s="3"/>
      <c r="I428" s="3"/>
      <c r="J428" s="3"/>
      <c r="K428" s="3"/>
      <c r="L428" s="3"/>
      <c r="M428" s="3"/>
      <c r="N428" s="3"/>
      <c r="O428" s="3"/>
    </row>
    <row r="429" spans="1:15" ht="12.75" customHeight="1" x14ac:dyDescent="0.2">
      <c r="A429" s="1"/>
      <c r="B429" s="1"/>
      <c r="C429" s="44"/>
      <c r="D429" s="16"/>
      <c r="E429" s="17"/>
      <c r="H429" s="3"/>
      <c r="I429" s="3"/>
      <c r="J429" s="3"/>
      <c r="K429" s="3"/>
      <c r="L429" s="3"/>
      <c r="M429" s="3"/>
      <c r="N429" s="3"/>
      <c r="O429" s="3"/>
    </row>
    <row r="430" spans="1:15" ht="12.75" customHeight="1" x14ac:dyDescent="0.2">
      <c r="A430" s="1"/>
      <c r="B430" s="1"/>
      <c r="C430" s="44"/>
      <c r="D430" s="16"/>
      <c r="E430" s="17"/>
      <c r="H430" s="3"/>
      <c r="I430" s="3"/>
      <c r="J430" s="3"/>
      <c r="K430" s="3"/>
      <c r="L430" s="3"/>
      <c r="M430" s="3"/>
      <c r="N430" s="3"/>
      <c r="O430" s="3"/>
    </row>
    <row r="431" spans="1:15" ht="12.75" customHeight="1" x14ac:dyDescent="0.2">
      <c r="A431" s="1"/>
      <c r="B431" s="1"/>
      <c r="C431" s="44"/>
      <c r="D431" s="16"/>
      <c r="E431" s="17"/>
      <c r="H431" s="3"/>
      <c r="I431" s="3"/>
      <c r="J431" s="3"/>
      <c r="K431" s="3"/>
      <c r="L431" s="3"/>
      <c r="M431" s="3"/>
      <c r="N431" s="3"/>
      <c r="O431" s="3"/>
    </row>
    <row r="432" spans="1:15" ht="12.75" customHeight="1" x14ac:dyDescent="0.2">
      <c r="A432" s="1"/>
      <c r="B432" s="1"/>
      <c r="C432" s="44"/>
      <c r="D432" s="16"/>
      <c r="E432" s="17"/>
      <c r="H432" s="3"/>
      <c r="I432" s="3"/>
      <c r="J432" s="3"/>
      <c r="K432" s="3"/>
      <c r="L432" s="3"/>
      <c r="M432" s="3"/>
      <c r="N432" s="3"/>
      <c r="O432" s="3"/>
    </row>
    <row r="433" spans="1:15" ht="12.75" customHeight="1" x14ac:dyDescent="0.2">
      <c r="A433" s="1"/>
      <c r="B433" s="1"/>
      <c r="C433" s="44"/>
      <c r="D433" s="16"/>
      <c r="E433" s="17"/>
      <c r="H433" s="3"/>
      <c r="I433" s="3"/>
      <c r="J433" s="3"/>
      <c r="K433" s="3"/>
      <c r="L433" s="3"/>
      <c r="M433" s="3"/>
      <c r="N433" s="3"/>
      <c r="O433" s="3"/>
    </row>
    <row r="434" spans="1:15" ht="12.75" customHeight="1" x14ac:dyDescent="0.2">
      <c r="A434" s="1"/>
      <c r="B434" s="1"/>
      <c r="C434" s="44"/>
      <c r="D434" s="16"/>
      <c r="E434" s="17"/>
      <c r="H434" s="3"/>
      <c r="I434" s="3"/>
      <c r="J434" s="3"/>
      <c r="K434" s="3"/>
      <c r="L434" s="3"/>
      <c r="M434" s="3"/>
      <c r="N434" s="3"/>
      <c r="O434" s="3"/>
    </row>
    <row r="435" spans="1:15" ht="12.75" customHeight="1" x14ac:dyDescent="0.2">
      <c r="A435" s="1"/>
      <c r="B435" s="1"/>
      <c r="C435" s="44"/>
      <c r="D435" s="16"/>
      <c r="E435" s="17"/>
      <c r="H435" s="3"/>
      <c r="I435" s="3"/>
      <c r="J435" s="3"/>
      <c r="K435" s="3"/>
      <c r="L435" s="3"/>
      <c r="M435" s="3"/>
      <c r="N435" s="3"/>
      <c r="O435" s="3"/>
    </row>
    <row r="436" spans="1:15" ht="12.75" customHeight="1" x14ac:dyDescent="0.2">
      <c r="A436" s="1"/>
      <c r="B436" s="1"/>
      <c r="C436" s="44"/>
      <c r="D436" s="16"/>
      <c r="E436" s="17"/>
      <c r="H436" s="3"/>
      <c r="I436" s="3"/>
      <c r="J436" s="3"/>
      <c r="K436" s="3"/>
      <c r="L436" s="3"/>
      <c r="M436" s="3"/>
      <c r="N436" s="3"/>
      <c r="O436" s="3"/>
    </row>
    <row r="437" spans="1:15" ht="12.75" customHeight="1" x14ac:dyDescent="0.2">
      <c r="A437" s="1"/>
      <c r="B437" s="1"/>
      <c r="C437" s="44"/>
      <c r="D437" s="16"/>
      <c r="E437" s="17"/>
      <c r="H437" s="3"/>
      <c r="I437" s="3"/>
      <c r="J437" s="3"/>
      <c r="K437" s="3"/>
      <c r="L437" s="3"/>
      <c r="M437" s="3"/>
      <c r="N437" s="3"/>
      <c r="O437" s="3"/>
    </row>
    <row r="438" spans="1:15" ht="12.75" customHeight="1" x14ac:dyDescent="0.2">
      <c r="A438" s="1"/>
      <c r="B438" s="1"/>
      <c r="C438" s="44"/>
      <c r="D438" s="16"/>
      <c r="E438" s="17"/>
      <c r="H438" s="3"/>
      <c r="I438" s="3"/>
      <c r="J438" s="3"/>
      <c r="K438" s="3"/>
      <c r="L438" s="3"/>
      <c r="M438" s="3"/>
      <c r="N438" s="3"/>
      <c r="O438" s="3"/>
    </row>
    <row r="439" spans="1:15" ht="12.75" customHeight="1" x14ac:dyDescent="0.2">
      <c r="D439" s="16"/>
      <c r="E439" s="17"/>
      <c r="H439" s="3"/>
      <c r="I439" s="3"/>
      <c r="J439" s="3"/>
      <c r="K439" s="3"/>
      <c r="L439" s="3"/>
      <c r="M439" s="3"/>
      <c r="N439" s="3"/>
      <c r="O439" s="3"/>
    </row>
    <row r="440" spans="1:15" ht="12.75" customHeight="1" x14ac:dyDescent="0.2">
      <c r="D440" s="16"/>
      <c r="E440" s="17"/>
      <c r="H440" s="3"/>
      <c r="I440" s="3"/>
      <c r="J440" s="3"/>
      <c r="K440" s="3"/>
      <c r="L440" s="3"/>
      <c r="M440" s="3"/>
      <c r="N440" s="3"/>
      <c r="O440" s="3"/>
    </row>
    <row r="441" spans="1:15" ht="12.75" customHeight="1" x14ac:dyDescent="0.2">
      <c r="D441" s="16"/>
      <c r="E441" s="17"/>
      <c r="H441" s="3"/>
      <c r="I441" s="3"/>
      <c r="J441" s="3"/>
      <c r="K441" s="3"/>
      <c r="L441" s="3"/>
      <c r="M441" s="3"/>
      <c r="N441" s="3"/>
      <c r="O441" s="3"/>
    </row>
    <row r="442" spans="1:15" ht="12.75" customHeight="1" x14ac:dyDescent="0.2">
      <c r="D442" s="16"/>
      <c r="E442" s="17"/>
      <c r="H442" s="3"/>
      <c r="I442" s="3"/>
      <c r="J442" s="3"/>
      <c r="K442" s="3"/>
      <c r="L442" s="3"/>
      <c r="M442" s="3"/>
      <c r="N442" s="3"/>
      <c r="O442" s="3"/>
    </row>
    <row r="443" spans="1:15" ht="12.75" customHeight="1" x14ac:dyDescent="0.2">
      <c r="D443" s="16"/>
      <c r="E443" s="17"/>
      <c r="H443" s="3"/>
      <c r="I443" s="3"/>
      <c r="J443" s="3"/>
      <c r="K443" s="3"/>
      <c r="L443" s="3"/>
      <c r="M443" s="3"/>
      <c r="N443" s="3"/>
      <c r="O443" s="3"/>
    </row>
    <row r="444" spans="1:15" ht="12.75" customHeight="1" x14ac:dyDescent="0.2">
      <c r="A444" s="6"/>
      <c r="B444" s="6"/>
      <c r="D444" s="5"/>
      <c r="E444" s="5"/>
      <c r="F444" s="4"/>
      <c r="H444" s="3"/>
      <c r="I444" s="3"/>
      <c r="J444" s="3"/>
      <c r="K444" s="3"/>
      <c r="L444" s="3"/>
      <c r="M444" s="3"/>
      <c r="N444" s="3"/>
      <c r="O444" s="3"/>
    </row>
    <row r="445" spans="1:15" ht="12.75" customHeight="1" x14ac:dyDescent="0.2">
      <c r="D445" s="16"/>
      <c r="E445" s="16"/>
      <c r="F445" s="4"/>
      <c r="H445" s="3"/>
      <c r="I445" s="3"/>
      <c r="J445" s="3"/>
      <c r="K445" s="3"/>
      <c r="L445" s="3"/>
      <c r="M445" s="3"/>
      <c r="N445" s="3"/>
      <c r="O445" s="3"/>
    </row>
    <row r="446" spans="1:15" ht="12.75" customHeight="1" x14ac:dyDescent="0.2">
      <c r="D446" s="16"/>
      <c r="E446" s="16"/>
      <c r="F446" s="4"/>
      <c r="H446" s="3"/>
      <c r="I446" s="3"/>
      <c r="J446" s="3"/>
      <c r="K446" s="3"/>
      <c r="L446" s="3"/>
      <c r="M446" s="3"/>
      <c r="N446" s="3"/>
      <c r="O446" s="3"/>
    </row>
    <row r="447" spans="1:15" ht="12.75" customHeight="1" x14ac:dyDescent="0.2">
      <c r="D447" s="16"/>
      <c r="E447" s="17"/>
      <c r="F447" s="4"/>
      <c r="H447" s="3"/>
      <c r="I447" s="3"/>
      <c r="J447" s="3"/>
      <c r="K447" s="3"/>
      <c r="L447" s="3"/>
      <c r="M447" s="3"/>
      <c r="N447" s="3"/>
      <c r="O447" s="3"/>
    </row>
    <row r="448" spans="1:15" ht="12.75" customHeight="1" x14ac:dyDescent="0.2">
      <c r="D448" s="16"/>
      <c r="E448" s="17"/>
      <c r="F448" s="4"/>
      <c r="H448" s="3"/>
      <c r="I448" s="3"/>
      <c r="J448" s="3"/>
      <c r="K448" s="3"/>
      <c r="L448" s="3"/>
      <c r="M448" s="3"/>
      <c r="N448" s="3"/>
      <c r="O448" s="3"/>
    </row>
    <row r="449" spans="4:15" ht="12.75" customHeight="1" x14ac:dyDescent="0.2">
      <c r="D449" s="16"/>
      <c r="E449" s="17"/>
      <c r="H449" s="3"/>
      <c r="I449" s="3"/>
      <c r="J449" s="3"/>
      <c r="K449" s="3"/>
      <c r="L449" s="3"/>
      <c r="M449" s="3"/>
      <c r="N449" s="3"/>
      <c r="O449" s="3"/>
    </row>
    <row r="450" spans="4:15" ht="12.75" customHeight="1" x14ac:dyDescent="0.2">
      <c r="D450" s="16"/>
      <c r="E450" s="17"/>
      <c r="H450" s="3"/>
      <c r="I450" s="3"/>
      <c r="J450" s="3"/>
      <c r="K450" s="3"/>
      <c r="L450" s="3"/>
      <c r="M450" s="3"/>
      <c r="N450" s="3"/>
      <c r="O450" s="3"/>
    </row>
    <row r="451" spans="4:15" ht="12.75" customHeight="1" x14ac:dyDescent="0.2">
      <c r="D451" s="16"/>
      <c r="E451" s="17"/>
      <c r="H451" s="3"/>
      <c r="I451" s="3"/>
      <c r="J451" s="3"/>
      <c r="K451" s="3"/>
      <c r="L451" s="3"/>
      <c r="M451" s="3"/>
      <c r="N451" s="3"/>
      <c r="O451" s="3"/>
    </row>
    <row r="452" spans="4:15" ht="12.75" customHeight="1" x14ac:dyDescent="0.2">
      <c r="D452" s="16"/>
      <c r="E452" s="17"/>
      <c r="H452" s="3"/>
      <c r="I452" s="3"/>
      <c r="J452" s="3"/>
      <c r="K452" s="3"/>
      <c r="L452" s="3"/>
      <c r="M452" s="3"/>
      <c r="N452" s="3"/>
      <c r="O452" s="3"/>
    </row>
  </sheetData>
  <mergeCells count="5">
    <mergeCell ref="L5:M5"/>
    <mergeCell ref="N4:O4"/>
    <mergeCell ref="N5:O5"/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&amp;R&amp;"Arial,Bold"&amp;10&amp;A</oddFooter>
  </headerFooter>
  <rowBreaks count="1" manualBreakCount="1">
    <brk id="151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617B68C1-9658-4CAC-8BB2-C1E4F725DC9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7AA2EE7-168A-43BC-8C90-F689E0D33E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566664-E6B7-49E4-8983-D577E958F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2F83B32-963D-421A-A2B4-994AD0AC993C}">
  <ds:schemaRefs>
    <ds:schemaRef ds:uri="a0e9ca8b-75ec-4480-9079-733c324b2be6"/>
    <ds:schemaRef ds:uri="http://purl.org/dc/terms/"/>
    <ds:schemaRef ds:uri="http://schemas.microsoft.com/office/2006/documentManagement/types"/>
    <ds:schemaRef ds:uri="95bcd5de-dc08-4713-bfa6-7e467237032b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UAPB</vt:lpstr>
      <vt:lpstr>UAPB!Print_Area</vt:lpstr>
      <vt:lpstr>UAPB!Print_Titles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UAPB 2015-17</dc:title>
  <dc:creator>CharletteM</dc:creator>
  <cp:lastModifiedBy>Chandra Robinson</cp:lastModifiedBy>
  <cp:lastPrinted>2015-07-28T19:42:50Z</cp:lastPrinted>
  <dcterms:created xsi:type="dcterms:W3CDTF">2011-09-01T23:00:56Z</dcterms:created>
  <dcterms:modified xsi:type="dcterms:W3CDTF">2017-08-22T16:01:20Z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