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T Reports for New Website\"/>
    </mc:Choice>
  </mc:AlternateContent>
  <bookViews>
    <workbookView xWindow="240" yWindow="90" windowWidth="21075" windowHeight="9525" tabRatio="837" activeTab="14"/>
  </bookViews>
  <sheets>
    <sheet name="1-Anytime" sheetId="1" r:id="rId1"/>
    <sheet name="2-History" sheetId="2" r:id="rId2"/>
    <sheet name="3-Math" sheetId="3" r:id="rId3"/>
    <sheet name="4-Engl" sheetId="4" r:id="rId4"/>
    <sheet name="5-Read" sheetId="5" r:id="rId5"/>
    <sheet name="6-Gender" sheetId="6" r:id="rId6"/>
    <sheet name="7-Race" sheetId="7" r:id="rId7"/>
    <sheet name="8-Age" sheetId="8" r:id="rId8"/>
    <sheet name="9-AttendStatus" sheetId="9" r:id="rId9"/>
    <sheet name="10-2Yr" sheetId="10" r:id="rId10"/>
    <sheet name="11-1Yr" sheetId="11" r:id="rId11"/>
    <sheet name="12-County" sheetId="12" r:id="rId12"/>
    <sheet name="13-District" sheetId="13" r:id="rId13"/>
    <sheet name="14-GPA300" sheetId="14" r:id="rId14"/>
    <sheet name="15-RemAtt" sheetId="15" r:id="rId15"/>
  </sheets>
  <externalReferences>
    <externalReference r:id="rId16"/>
  </externalReferences>
  <definedNames>
    <definedName name="_xlnm.Print_Area" localSheetId="13">'14-GPA300'!$A$1:$I$40</definedName>
    <definedName name="_xlnm.Print_Area" localSheetId="14">'15-RemAtt'!$A$1:$N$84</definedName>
    <definedName name="_xlnm.Print_Area" localSheetId="0">'1-Anytime'!$A$1:$P$43</definedName>
    <definedName name="_xlnm.Print_Area" localSheetId="1">'2-History'!$A$1:$T$44</definedName>
    <definedName name="_xlnm.Print_Area" localSheetId="2">'3-Math'!$A$1:$S$40</definedName>
    <definedName name="_xlnm.Print_Area" localSheetId="3">'4-Engl'!$A$1:$S$40</definedName>
    <definedName name="_xlnm.Print_Area" localSheetId="4">'5-Read'!$A$1:$S$40</definedName>
    <definedName name="_xlnm.Print_Area" localSheetId="5">'6-Gender'!$A$1:$O$41</definedName>
    <definedName name="_xlnm.Print_Area" localSheetId="6">'7-Race'!$A$1:$AM$38</definedName>
    <definedName name="_xlnm.Print_Area" localSheetId="7">'8-Age'!$A$1:$AT$38</definedName>
    <definedName name="_xlnm.Print_Area" localSheetId="8">'9-AttendStatus'!$A$1:$O$41</definedName>
    <definedName name="_xlnm.Print_Titles" localSheetId="11">'12-County'!$1:$5</definedName>
    <definedName name="_xlnm.Print_Titles" localSheetId="12">'13-District'!$1:$5</definedName>
    <definedName name="_xlnm.Print_Titles" localSheetId="1">'2-History'!$A:$C</definedName>
    <definedName name="_xlnm.Print_Titles" localSheetId="6">'7-Race'!$A:$C</definedName>
    <definedName name="_xlnm.Print_Titles" localSheetId="7">'8-Age'!$A:$C</definedName>
  </definedNames>
  <calcPr calcId="152511"/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82" i="15" l="1"/>
  <c r="J82" i="15" s="1"/>
  <c r="E82" i="15"/>
  <c r="F82" i="15"/>
  <c r="G82" i="15"/>
  <c r="H82" i="15"/>
  <c r="I82" i="15"/>
  <c r="L82" i="15"/>
  <c r="D83" i="15"/>
  <c r="E83" i="15"/>
  <c r="F83" i="15"/>
  <c r="G83" i="15"/>
  <c r="H83" i="15"/>
  <c r="I83" i="15"/>
  <c r="J83" i="15"/>
  <c r="K83" i="15"/>
  <c r="D84" i="15"/>
  <c r="E84" i="15"/>
  <c r="F84" i="15"/>
  <c r="K84" i="15" s="1"/>
  <c r="G84" i="15"/>
  <c r="H84" i="15"/>
  <c r="I84" i="15"/>
  <c r="J84" i="15"/>
  <c r="L83" i="15" l="1"/>
  <c r="L84" i="15"/>
  <c r="K82" i="15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<sst xmlns="http://schemas.openxmlformats.org/spreadsheetml/2006/main" count="1823" uniqueCount="501">
  <si>
    <t>Anytime Remediation Rates</t>
  </si>
  <si>
    <t xml:space="preserve">Academic Year = 2015, Term 1 (2014 Fall) and </t>
  </si>
  <si>
    <t>High School Graduation Year = Anytime</t>
  </si>
  <si>
    <t>#</t>
  </si>
  <si>
    <t>Inst. Type</t>
  </si>
  <si>
    <t>Institution</t>
  </si>
  <si>
    <t>Percent Remediated</t>
  </si>
  <si>
    <t>STEM</t>
  </si>
  <si>
    <t>CTE</t>
  </si>
  <si>
    <t>Other</t>
  </si>
  <si>
    <t>TOTAL</t>
  </si>
  <si>
    <t>ASUJ</t>
  </si>
  <si>
    <t>ATU</t>
  </si>
  <si>
    <t>HSU</t>
  </si>
  <si>
    <t>SAUM</t>
  </si>
  <si>
    <t>UAF</t>
  </si>
  <si>
    <t>UAFS</t>
  </si>
  <si>
    <t>UALR</t>
  </si>
  <si>
    <t>UAM</t>
  </si>
  <si>
    <t>UAMS</t>
  </si>
  <si>
    <t>UAPB</t>
  </si>
  <si>
    <t>UCA</t>
  </si>
  <si>
    <t>ANC</t>
  </si>
  <si>
    <t>ASUB</t>
  </si>
  <si>
    <t>ASUMH</t>
  </si>
  <si>
    <t>ASUN</t>
  </si>
  <si>
    <t>BRTC</t>
  </si>
  <si>
    <t>CCCUA</t>
  </si>
  <si>
    <t>CotO</t>
  </si>
  <si>
    <t>EACC</t>
  </si>
  <si>
    <t>MSCC</t>
  </si>
  <si>
    <t>NAC</t>
  </si>
  <si>
    <t>NPCC</t>
  </si>
  <si>
    <t>NWACC</t>
  </si>
  <si>
    <t>OZC</t>
  </si>
  <si>
    <t>PCCUA</t>
  </si>
  <si>
    <t>PTC</t>
  </si>
  <si>
    <t>RMCC</t>
  </si>
  <si>
    <t>SACC</t>
  </si>
  <si>
    <t>SAUT</t>
  </si>
  <si>
    <t>SEAC</t>
  </si>
  <si>
    <t>UACCB</t>
  </si>
  <si>
    <t>UACCH</t>
  </si>
  <si>
    <t>UACCM</t>
  </si>
  <si>
    <t>4-Year Universities</t>
  </si>
  <si>
    <t>2-Year Colleges</t>
  </si>
  <si>
    <t>Total</t>
  </si>
  <si>
    <r>
      <rPr>
        <sz val="10"/>
        <color theme="1"/>
        <rFont val="Arial"/>
        <family val="2"/>
      </rPr>
      <t xml:space="preserve">2. </t>
    </r>
    <r>
      <rPr>
        <u/>
        <sz val="10"/>
        <color theme="1"/>
        <rFont val="Arial"/>
        <family val="2"/>
      </rPr>
      <t>Test Takers</t>
    </r>
    <r>
      <rPr>
        <sz val="10"/>
        <color theme="1"/>
        <rFont val="Arial"/>
        <family val="2"/>
      </rPr>
      <t xml:space="preserve"> - this is a subset of First-Time Students that took the ACT, SAT, Asset, or Compass exam.</t>
    </r>
  </si>
  <si>
    <r>
      <rPr>
        <sz val="10"/>
        <color theme="1"/>
        <rFont val="Arial"/>
        <family val="2"/>
      </rPr>
      <t xml:space="preserve">1. </t>
    </r>
    <r>
      <rPr>
        <u/>
        <sz val="10"/>
        <color theme="1"/>
        <rFont val="Arial"/>
        <family val="2"/>
      </rPr>
      <t>First-Time Students</t>
    </r>
    <r>
      <rPr>
        <sz val="10"/>
        <color theme="1"/>
        <rFont val="Arial"/>
        <family val="2"/>
      </rPr>
      <t xml:space="preserve"> - these are students that enrolled in college for the first-time (they have never before attended college). This includes students that are seeking an associate or bachelor's degree only. Certificate-seekers are not included.</t>
    </r>
  </si>
  <si>
    <t>NOTES:</t>
  </si>
  <si>
    <t>U A Community College at Morrilton</t>
  </si>
  <si>
    <t>U A Community College at Hope</t>
  </si>
  <si>
    <t>U A Community College at Batesville</t>
  </si>
  <si>
    <t>Southeast Arkansas College</t>
  </si>
  <si>
    <t>Southern Arkansas University - Tech</t>
  </si>
  <si>
    <t>South Arkansas Community College</t>
  </si>
  <si>
    <t>Rich Mountain Community College</t>
  </si>
  <si>
    <t>Pulaski Technical College</t>
  </si>
  <si>
    <t>Phillips Community College of the U A</t>
  </si>
  <si>
    <t>Ozarka College</t>
  </si>
  <si>
    <t>Northwest Arkansas Community College</t>
  </si>
  <si>
    <t>National Park Community College</t>
  </si>
  <si>
    <t>North Arkansas College</t>
  </si>
  <si>
    <t>Mid-South Community College</t>
  </si>
  <si>
    <t>East Arkansas Community College</t>
  </si>
  <si>
    <t>College of the Ouachitas</t>
  </si>
  <si>
    <t>Cossatot Community College of the U A</t>
  </si>
  <si>
    <t>Black River Technical College</t>
  </si>
  <si>
    <t>Arkansas State University - Newport</t>
  </si>
  <si>
    <t>Arkansas State University - Mountain Home</t>
  </si>
  <si>
    <t>Arkansas State University - Beebe</t>
  </si>
  <si>
    <t>Arkansas Northeastern College</t>
  </si>
  <si>
    <t>University of Central Arkansas</t>
  </si>
  <si>
    <t>University of Arkansas at Pine Bluff</t>
  </si>
  <si>
    <t>University of Arkansas for Medical Sciences</t>
  </si>
  <si>
    <t>University of Arkansas at Monticello</t>
  </si>
  <si>
    <t>University of Arkansas at Little Rock</t>
  </si>
  <si>
    <t>University of Arkansas - Fort Smith</t>
  </si>
  <si>
    <t>University of Arkansas  Fayetteville</t>
  </si>
  <si>
    <t>Southern Arkansas University - Magnolia</t>
  </si>
  <si>
    <t>Henderson State University</t>
  </si>
  <si>
    <t>Arkansas Tech University</t>
  </si>
  <si>
    <t>Arkansas State University - Jonesboro</t>
  </si>
  <si>
    <t>2014 Fall</t>
  </si>
  <si>
    <t>2013 Fall</t>
  </si>
  <si>
    <t>2012 Fall</t>
  </si>
  <si>
    <t>2011 Fall</t>
  </si>
  <si>
    <t>2010 Fall</t>
  </si>
  <si>
    <t>No.</t>
  </si>
  <si>
    <t>Anytime Remediation Rates: 
The Last Five (5) Fall Terms</t>
  </si>
  <si>
    <t>Anytime Remediation Rates: MATH</t>
  </si>
  <si>
    <t>Anytime Remediation Rates: ENGLISH</t>
  </si>
  <si>
    <t>Anytime Remediation Rates: READING</t>
  </si>
  <si>
    <t>Read %</t>
  </si>
  <si>
    <t>Engl %</t>
  </si>
  <si>
    <t>Math %</t>
  </si>
  <si>
    <t>Any %</t>
  </si>
  <si>
    <t>Females</t>
  </si>
  <si>
    <t>Males</t>
  </si>
  <si>
    <t>AY2015, Term 1 (2014 Fall)</t>
  </si>
  <si>
    <t>Anytime Remediation Rates by Gender</t>
  </si>
  <si>
    <t>HAWAIIANS/PACIFIC 
ISLANDERS ONLY</t>
  </si>
  <si>
    <t>WHITES ONLY</t>
  </si>
  <si>
    <t>AMERICAN INDIANS/ 
ALASKAN NATIVES ONLY</t>
  </si>
  <si>
    <t>HISPANICS, ANY</t>
  </si>
  <si>
    <t>BLACKS ONLY</t>
  </si>
  <si>
    <t>ASIANS ONLY</t>
  </si>
  <si>
    <t>AGE 55 OR OLDER</t>
  </si>
  <si>
    <t>AGE 45-54</t>
  </si>
  <si>
    <t>AGE 35-44</t>
  </si>
  <si>
    <t>AGE 25-34</t>
  </si>
  <si>
    <t>AGE 20-24</t>
  </si>
  <si>
    <t>AGE 18-19</t>
  </si>
  <si>
    <t>AGE LESS THAN 18</t>
  </si>
  <si>
    <t>PART-TIME</t>
  </si>
  <si>
    <t>FULL-TIME</t>
  </si>
  <si>
    <t>Anytime Remediation Rates by Attend Status</t>
  </si>
  <si>
    <t>2-Year Remediation Rates</t>
  </si>
  <si>
    <t>1-Year Remediation Rates</t>
  </si>
  <si>
    <t>Yell</t>
  </si>
  <si>
    <t>Woodruff</t>
  </si>
  <si>
    <t>White</t>
  </si>
  <si>
    <t>Washington</t>
  </si>
  <si>
    <t>Van Buren</t>
  </si>
  <si>
    <t>Union</t>
  </si>
  <si>
    <t>Stone</t>
  </si>
  <si>
    <t>St Francis</t>
  </si>
  <si>
    <t>Sharp</t>
  </si>
  <si>
    <t>Sevier</t>
  </si>
  <si>
    <t>Sebastian</t>
  </si>
  <si>
    <t>Searcy</t>
  </si>
  <si>
    <t>Scott</t>
  </si>
  <si>
    <t>Saline</t>
  </si>
  <si>
    <t>Randolph</t>
  </si>
  <si>
    <t>Pulaski</t>
  </si>
  <si>
    <t>Prairie</t>
  </si>
  <si>
    <t>Pope</t>
  </si>
  <si>
    <t>Polk</t>
  </si>
  <si>
    <t>Poinsett</t>
  </si>
  <si>
    <t>Pike</t>
  </si>
  <si>
    <t>Phillips</t>
  </si>
  <si>
    <t>Perry</t>
  </si>
  <si>
    <t>Ouachita</t>
  </si>
  <si>
    <t>Newton</t>
  </si>
  <si>
    <t>Nevada</t>
  </si>
  <si>
    <t>Montgomery</t>
  </si>
  <si>
    <t>Monroe</t>
  </si>
  <si>
    <t>Mississippi</t>
  </si>
  <si>
    <t>Miller</t>
  </si>
  <si>
    <t>Marion</t>
  </si>
  <si>
    <t>Madison</t>
  </si>
  <si>
    <t>Lonoke</t>
  </si>
  <si>
    <t>Logan</t>
  </si>
  <si>
    <t>Little River</t>
  </si>
  <si>
    <t>Lincoln</t>
  </si>
  <si>
    <t>Lee</t>
  </si>
  <si>
    <t>Lawrence</t>
  </si>
  <si>
    <t>Lafayette</t>
  </si>
  <si>
    <t>Johnson</t>
  </si>
  <si>
    <t>Jefferson</t>
  </si>
  <si>
    <t>Jackson</t>
  </si>
  <si>
    <t>Izard</t>
  </si>
  <si>
    <t>Independence</t>
  </si>
  <si>
    <t>Howard</t>
  </si>
  <si>
    <t>Hot Spring</t>
  </si>
  <si>
    <t>Hempstead</t>
  </si>
  <si>
    <t>Greene</t>
  </si>
  <si>
    <t>Grant</t>
  </si>
  <si>
    <t>Garland</t>
  </si>
  <si>
    <t>Fulton</t>
  </si>
  <si>
    <t>Franklin</t>
  </si>
  <si>
    <t>Faulkner</t>
  </si>
  <si>
    <t>Drew</t>
  </si>
  <si>
    <t>Desha</t>
  </si>
  <si>
    <t>Dallas</t>
  </si>
  <si>
    <t>Cross</t>
  </si>
  <si>
    <t>Crittenden</t>
  </si>
  <si>
    <t>Crawford</t>
  </si>
  <si>
    <t>Craighead</t>
  </si>
  <si>
    <t>Conway</t>
  </si>
  <si>
    <t>Columbia</t>
  </si>
  <si>
    <t>Cleveland</t>
  </si>
  <si>
    <t>Cleburne</t>
  </si>
  <si>
    <t>Clay</t>
  </si>
  <si>
    <t>Clark</t>
  </si>
  <si>
    <t>Chicot</t>
  </si>
  <si>
    <t>Carroll</t>
  </si>
  <si>
    <t>Calhoun</t>
  </si>
  <si>
    <t>Bradley</t>
  </si>
  <si>
    <t>Boone</t>
  </si>
  <si>
    <t>Benton</t>
  </si>
  <si>
    <t>Baxter</t>
  </si>
  <si>
    <t>Ashley</t>
  </si>
  <si>
    <t>Arkansas</t>
  </si>
  <si>
    <t>County</t>
  </si>
  <si>
    <t>Code</t>
  </si>
  <si>
    <t>Remediation Rates by County</t>
  </si>
  <si>
    <t>Yellville-Summit School District</t>
  </si>
  <si>
    <t>Wynne School District</t>
  </si>
  <si>
    <t>Woodlawn School District</t>
  </si>
  <si>
    <t>Wonderview School District</t>
  </si>
  <si>
    <t>White Hall School District</t>
  </si>
  <si>
    <t>White Co. Central School District</t>
  </si>
  <si>
    <t>Westside School District</t>
  </si>
  <si>
    <t>Westside Cons. School District</t>
  </si>
  <si>
    <t>Western Yell Co. School District</t>
  </si>
  <si>
    <t>West Side School District</t>
  </si>
  <si>
    <t>West Memphis School District</t>
  </si>
  <si>
    <t>West Fork School District</t>
  </si>
  <si>
    <t>Watson Chapel School District</t>
  </si>
  <si>
    <t>Warren School District</t>
  </si>
  <si>
    <t>Waldron School District</t>
  </si>
  <si>
    <t>Viola School District</t>
  </si>
  <si>
    <t>Vilonia School District</t>
  </si>
  <si>
    <t>Van Buren School District</t>
  </si>
  <si>
    <t>Valley View School District</t>
  </si>
  <si>
    <t>Valley Springs School District</t>
  </si>
  <si>
    <t>Two Rivers School District</t>
  </si>
  <si>
    <t>Trumann School District</t>
  </si>
  <si>
    <t>Texarkana School District</t>
  </si>
  <si>
    <t>Stuttgart School District</t>
  </si>
  <si>
    <t>Strong-Huttig School District</t>
  </si>
  <si>
    <t>Stephens School District</t>
  </si>
  <si>
    <t>Star City School District</t>
  </si>
  <si>
    <t>Springdale School District</t>
  </si>
  <si>
    <t>Spring Hill School District</t>
  </si>
  <si>
    <t>Southside School District</t>
  </si>
  <si>
    <t>South Side School District</t>
  </si>
  <si>
    <t>South Pike County School District</t>
  </si>
  <si>
    <t>South Mississippi County School District</t>
  </si>
  <si>
    <t>South Conway Co. School District</t>
  </si>
  <si>
    <t>Smackover School District</t>
  </si>
  <si>
    <t>Sloan-Hendrix School District</t>
  </si>
  <si>
    <t>Siloam Springs School District</t>
  </si>
  <si>
    <t>Shirley School District</t>
  </si>
  <si>
    <t>Sheridan School District</t>
  </si>
  <si>
    <t>Searcy School District</t>
  </si>
  <si>
    <t>Searcy County School District</t>
  </si>
  <si>
    <t>Scranton School District</t>
  </si>
  <si>
    <t>School of Excellence Charter</t>
  </si>
  <si>
    <t>Salem School District</t>
  </si>
  <si>
    <t>Russellville School District</t>
  </si>
  <si>
    <t>Rose Bud School District</t>
  </si>
  <si>
    <t>Rogers School District</t>
  </si>
  <si>
    <t>Riverview School District</t>
  </si>
  <si>
    <t>Riverside School District</t>
  </si>
  <si>
    <t>Rector School District</t>
  </si>
  <si>
    <t>Quitman School District</t>
  </si>
  <si>
    <t>Pulaski County Special School District</t>
  </si>
  <si>
    <t>Prescott School District</t>
  </si>
  <si>
    <t>Prairie Grove School District</t>
  </si>
  <si>
    <t>Poyen School District</t>
  </si>
  <si>
    <t>Pottsville School District</t>
  </si>
  <si>
    <t>Pocahontas School District</t>
  </si>
  <si>
    <t>Pine Bluff School District</t>
  </si>
  <si>
    <t>Piggott School District</t>
  </si>
  <si>
    <t>Perryville School District</t>
  </si>
  <si>
    <t>Pea Ridge School District</t>
  </si>
  <si>
    <t>Parkers Chapel School District</t>
  </si>
  <si>
    <t>Paris School District</t>
  </si>
  <si>
    <t>Paragould School District</t>
  </si>
  <si>
    <t>Pangburn School District</t>
  </si>
  <si>
    <t>Palestine-Wheatley School District</t>
  </si>
  <si>
    <t>Ozark School District</t>
  </si>
  <si>
    <t>Ozark Mountain School District</t>
  </si>
  <si>
    <t>Ouachita School District</t>
  </si>
  <si>
    <t>Ouachita River School District</t>
  </si>
  <si>
    <t>Osceola School District</t>
  </si>
  <si>
    <t>Osceola (OCABS) Comm Arts-Business Charter School</t>
  </si>
  <si>
    <t>Omaha School District</t>
  </si>
  <si>
    <t>Northwest Arkansas Academy of Fine Arts</t>
  </si>
  <si>
    <t>North Little Rock School District</t>
  </si>
  <si>
    <t>Norfork School District</t>
  </si>
  <si>
    <t>Newport School District</t>
  </si>
  <si>
    <t>Nevada School District</t>
  </si>
  <si>
    <t>Nettleton School District</t>
  </si>
  <si>
    <t>Nemo Vista School District</t>
  </si>
  <si>
    <t>Nashville School District</t>
  </si>
  <si>
    <t>Mulberry/Pleasant View Bi-County School District</t>
  </si>
  <si>
    <t>Mt. Vernon/Enola School District</t>
  </si>
  <si>
    <t>Mountainburg School District</t>
  </si>
  <si>
    <t>Mountain View School District</t>
  </si>
  <si>
    <t>Mountain Pine School District</t>
  </si>
  <si>
    <t>Mountain Home School District</t>
  </si>
  <si>
    <t>Mount Ida School District</t>
  </si>
  <si>
    <t>Monticello School District</t>
  </si>
  <si>
    <t>Mineral Springs School District</t>
  </si>
  <si>
    <t>Midland School District</t>
  </si>
  <si>
    <t>Mena School District</t>
  </si>
  <si>
    <t>Melbourne School District (Izard Co.)</t>
  </si>
  <si>
    <t>McGehee School District</t>
  </si>
  <si>
    <t>McCrory School District</t>
  </si>
  <si>
    <t>Maynard School District</t>
  </si>
  <si>
    <t>Mayflower School District</t>
  </si>
  <si>
    <t>Marvell School District</t>
  </si>
  <si>
    <t>Marmaduke School District</t>
  </si>
  <si>
    <t>Marked Tree School District</t>
  </si>
  <si>
    <t>Marion School District</t>
  </si>
  <si>
    <t>Mansfield School District</t>
  </si>
  <si>
    <t>Manila School District</t>
  </si>
  <si>
    <t>Mammoth Spring School District</t>
  </si>
  <si>
    <t>Malvern School District</t>
  </si>
  <si>
    <t>Magnolia School District</t>
  </si>
  <si>
    <t>Magnet Cove School District</t>
  </si>
  <si>
    <t>Magazine School District</t>
  </si>
  <si>
    <t>Lonoke School District</t>
  </si>
  <si>
    <t>Little Rock Urban Collegiate Public Charter</t>
  </si>
  <si>
    <t>Little Rock School District</t>
  </si>
  <si>
    <t>Little Rock Preparatory Academy</t>
  </si>
  <si>
    <t>Lisa Academy North</t>
  </si>
  <si>
    <t>Lisa Academy</t>
  </si>
  <si>
    <t>Lincoln School District</t>
  </si>
  <si>
    <t>Lee County School District</t>
  </si>
  <si>
    <t>Lead Hill School District</t>
  </si>
  <si>
    <t>Lawrence County School District</t>
  </si>
  <si>
    <t>Lavaca School District</t>
  </si>
  <si>
    <t>Lamar School District</t>
  </si>
  <si>
    <t>Lakeside School District (Garland Co.)</t>
  </si>
  <si>
    <t>Lakeside School District (Chicot County)</t>
  </si>
  <si>
    <t>Lake Hamilton School District</t>
  </si>
  <si>
    <t>Lafayette County School District</t>
  </si>
  <si>
    <t>Kirby School District</t>
  </si>
  <si>
    <t>Kipp Delta Charter Public School District</t>
  </si>
  <si>
    <t>Junction City School District</t>
  </si>
  <si>
    <t>Jonesboro School District</t>
  </si>
  <si>
    <t>Jessieville School District</t>
  </si>
  <si>
    <t>Jasper School District</t>
  </si>
  <si>
    <t>Jacksonville Lighthouse Charter School District</t>
  </si>
  <si>
    <t>Jackson County School District</t>
  </si>
  <si>
    <t>Izard County Cons. School District</t>
  </si>
  <si>
    <t>Imboden Charter School District</t>
  </si>
  <si>
    <t>Huntsville School District</t>
  </si>
  <si>
    <t>Hughes School District</t>
  </si>
  <si>
    <t>Hoxie School District</t>
  </si>
  <si>
    <t>Hot Springs School District</t>
  </si>
  <si>
    <t>Horatio School District</t>
  </si>
  <si>
    <t>Hope School District</t>
  </si>
  <si>
    <t>Hope Academy</t>
  </si>
  <si>
    <t>Hillcrest School District</t>
  </si>
  <si>
    <t>Highland School District</t>
  </si>
  <si>
    <t>Hermitage School District</t>
  </si>
  <si>
    <t>Helena/ W.Helena School District</t>
  </si>
  <si>
    <t>Hector School District</t>
  </si>
  <si>
    <t>Heber Springs School District</t>
  </si>
  <si>
    <t>Hazen School District</t>
  </si>
  <si>
    <t>Hartford School District</t>
  </si>
  <si>
    <t>Harrison School District</t>
  </si>
  <si>
    <t>Harrisburg School District</t>
  </si>
  <si>
    <t>Harmony Grove School District (Saline Co.)</t>
  </si>
  <si>
    <t>Harmony Grove School District (Ouachita Co.)</t>
  </si>
  <si>
    <t>Hampton School District</t>
  </si>
  <si>
    <t>Hamburg School District</t>
  </si>
  <si>
    <t>Hackett School District</t>
  </si>
  <si>
    <t>Haas Hall Academy</t>
  </si>
  <si>
    <t>Guy-Perkins School District</t>
  </si>
  <si>
    <t>Gurdon School District</t>
  </si>
  <si>
    <t>Greenwood School District</t>
  </si>
  <si>
    <t>Greenland School District</t>
  </si>
  <si>
    <t>Greene Co. Tech School District</t>
  </si>
  <si>
    <t>Greenbrier School District</t>
  </si>
  <si>
    <t>Green Forest School District</t>
  </si>
  <si>
    <t>Gravette School District</t>
  </si>
  <si>
    <t>Gosnell School District</t>
  </si>
  <si>
    <t>Glen Rose School District</t>
  </si>
  <si>
    <t>Gentry School District</t>
  </si>
  <si>
    <t>Genoa Central School District</t>
  </si>
  <si>
    <t>Fountain Lake School District</t>
  </si>
  <si>
    <t>Fouke School District</t>
  </si>
  <si>
    <t>Fort Smith School District</t>
  </si>
  <si>
    <t>Forrest City School District</t>
  </si>
  <si>
    <t>Foreman School District</t>
  </si>
  <si>
    <t>Fordyce School District</t>
  </si>
  <si>
    <t>Focus Learning Academy</t>
  </si>
  <si>
    <t>Flippin School District</t>
  </si>
  <si>
    <t>Fayetteville School District</t>
  </si>
  <si>
    <t>Farmington School District</t>
  </si>
  <si>
    <t>Eureka Springs School District</t>
  </si>
  <si>
    <t>eStem School District</t>
  </si>
  <si>
    <t>Estem Middle Public Charter</t>
  </si>
  <si>
    <t>Estem Elementary Public Charter</t>
  </si>
  <si>
    <t>England School District</t>
  </si>
  <si>
    <t>Emerson-Taylor School District</t>
  </si>
  <si>
    <t>Elkins School District</t>
  </si>
  <si>
    <t>El Dorado School District</t>
  </si>
  <si>
    <t>East Poinsett Co. School District</t>
  </si>
  <si>
    <t>East End School District</t>
  </si>
  <si>
    <t>Earle School District</t>
  </si>
  <si>
    <t>Dumas School District</t>
  </si>
  <si>
    <t>Drew Central School District</t>
  </si>
  <si>
    <t>Dreamland Academy</t>
  </si>
  <si>
    <t>Dover School District</t>
  </si>
  <si>
    <t>Dollarway School District</t>
  </si>
  <si>
    <t>Division of Youth Services School System</t>
  </si>
  <si>
    <t>Dierks School District</t>
  </si>
  <si>
    <t>Dewitt School District</t>
  </si>
  <si>
    <t>Des Arc School District</t>
  </si>
  <si>
    <t>Dermott School District</t>
  </si>
  <si>
    <t>DeQueen School District</t>
  </si>
  <si>
    <t>Deer/Mt. Judea School District</t>
  </si>
  <si>
    <t>Decatur School District</t>
  </si>
  <si>
    <t>Dardanelle School District</t>
  </si>
  <si>
    <t>Danville School District</t>
  </si>
  <si>
    <t>Cutter-Morning Star School District</t>
  </si>
  <si>
    <t>Crossett School District</t>
  </si>
  <si>
    <t>Cross County School District</t>
  </si>
  <si>
    <t>Covenant Keepers Charter School</t>
  </si>
  <si>
    <t>County Line School District</t>
  </si>
  <si>
    <t>Cotter School District</t>
  </si>
  <si>
    <t>Cossatot River School District</t>
  </si>
  <si>
    <t>Corning School District</t>
  </si>
  <si>
    <t>Conway School District</t>
  </si>
  <si>
    <t>Concord School District</t>
  </si>
  <si>
    <t>Clinton School District</t>
  </si>
  <si>
    <t>Cleveland County School District</t>
  </si>
  <si>
    <t>Clarksville School District</t>
  </si>
  <si>
    <t>Clarendon School District</t>
  </si>
  <si>
    <t>Charleston School District</t>
  </si>
  <si>
    <t>Centerpoint School District</t>
  </si>
  <si>
    <t>Cedarville School District</t>
  </si>
  <si>
    <t>Cedar Ridge School District</t>
  </si>
  <si>
    <t>Cave City School District</t>
  </si>
  <si>
    <t>Carlisle School District</t>
  </si>
  <si>
    <t>Camden Fairview School District</t>
  </si>
  <si>
    <t>Calico Rock School District</t>
  </si>
  <si>
    <t>Caddo Hills School District</t>
  </si>
  <si>
    <t>Cabot School District</t>
  </si>
  <si>
    <t>Buffalo Island Central School District</t>
  </si>
  <si>
    <t>Bryant School District</t>
  </si>
  <si>
    <t>Brookland School District</t>
  </si>
  <si>
    <t>Brinkley School District</t>
  </si>
  <si>
    <t>Bradford School District</t>
  </si>
  <si>
    <t>Booneville School District</t>
  </si>
  <si>
    <t>Blytheville School District</t>
  </si>
  <si>
    <t>Blevins School District</t>
  </si>
  <si>
    <t>Bismarck School District</t>
  </si>
  <si>
    <t>Berryville School District</t>
  </si>
  <si>
    <t>Bergman School District</t>
  </si>
  <si>
    <t>Bentonville School District</t>
  </si>
  <si>
    <t>Benton School District</t>
  </si>
  <si>
    <t>Benton County School of Arts</t>
  </si>
  <si>
    <t>Beebe School District</t>
  </si>
  <si>
    <t>Bearden School District</t>
  </si>
  <si>
    <t>Bay School District</t>
  </si>
  <si>
    <t>Bauxite School District</t>
  </si>
  <si>
    <t>Batesville School District</t>
  </si>
  <si>
    <t>Barton-Lexa School District</t>
  </si>
  <si>
    <t>Bald Knob School District</t>
  </si>
  <si>
    <t>Augusta School District</t>
  </si>
  <si>
    <t>Atkins School District</t>
  </si>
  <si>
    <t>Ashdown School District</t>
  </si>
  <si>
    <t>Armorel School District</t>
  </si>
  <si>
    <t>Arkansas Virtual Academy</t>
  </si>
  <si>
    <t>Arkansas School Math &amp; Sciences</t>
  </si>
  <si>
    <t>Arkansas School For Deaf</t>
  </si>
  <si>
    <t>Arkansas School For Blind</t>
  </si>
  <si>
    <t>Arkadelphia School District</t>
  </si>
  <si>
    <t>Arise Charter</t>
  </si>
  <si>
    <t>Alpena School District</t>
  </si>
  <si>
    <t>Alma School District</t>
  </si>
  <si>
    <t>Academics Plus School District</t>
  </si>
  <si>
    <t>District Name</t>
  </si>
  <si>
    <t>LEA</t>
  </si>
  <si>
    <t>Remediation Rates by High School District</t>
  </si>
  <si>
    <t>Academic Year = 2015 (2014 Fall)</t>
  </si>
  <si>
    <t>PERCENT - 3 Attempts or More</t>
  </si>
  <si>
    <t>PERCENT - 2 Attempts</t>
  </si>
  <si>
    <t>PERCENT - 1 Attempt</t>
  </si>
  <si>
    <t>5 or More Attempts</t>
  </si>
  <si>
    <t>4 Attempts Only</t>
  </si>
  <si>
    <t>3 Attempts Only</t>
  </si>
  <si>
    <t>2 Attempts Only</t>
  </si>
  <si>
    <t>1 Attempt Only</t>
  </si>
  <si>
    <t>Remed. Students Passing</t>
  </si>
  <si>
    <t>IT</t>
  </si>
  <si>
    <t>NOTE: This only counts students that pass their remedial course in AY2014 and includes the grades of A, B, C, S (satisfactory), and CR (credit awarded).</t>
  </si>
  <si>
    <t>The time period used for determine attempts are from AY2010 - 2014.</t>
  </si>
  <si>
    <t>Remedial Students that Pass in Academic Year = 2014 for All Remedial Courses</t>
  </si>
  <si>
    <t>Remediation Attempts: Passing</t>
  </si>
  <si>
    <t>Totals</t>
  </si>
  <si>
    <t>NOTE: This does not take into account whether or not the student(s) passed the remedial course, but is only the number of times the course was taken.</t>
  </si>
  <si>
    <t>Academic Year = 2014 for students enrolled in AY2010 - AY2014 for All Remedial Courses</t>
  </si>
  <si>
    <t>Remediation Attempts</t>
  </si>
  <si>
    <t>Remed</t>
  </si>
  <si>
    <t>All Students</t>
  </si>
  <si>
    <t>Fall, Academic Year 2015</t>
  </si>
  <si>
    <t>Inst. 
Type</t>
  </si>
  <si>
    <t>Tested</t>
  </si>
  <si>
    <t>Anytime Remediation Rates 
for High School Students with 3.00 GPA or Higher</t>
  </si>
  <si>
    <t>FERPA</t>
  </si>
  <si>
    <t>Inst.
 Type</t>
  </si>
  <si>
    <t>3 
Attempts 
Only</t>
  </si>
  <si>
    <t>3 
Attempts
Percent</t>
  </si>
  <si>
    <t>4 
Attempts
Only</t>
  </si>
  <si>
    <t>4 
Attempts
Percent</t>
  </si>
  <si>
    <t>5 
or More 
Attempts</t>
  </si>
  <si>
    <t>5 
or More Attempts
Percent</t>
  </si>
  <si>
    <t>1 
Attempt 
Only</t>
  </si>
  <si>
    <t>1
 Attempt 
Percent</t>
  </si>
  <si>
    <t>2 
Attempts
 Only</t>
  </si>
  <si>
    <t>2 Attempts
 Percent</t>
  </si>
  <si>
    <t>Remed. 
Registra-tions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</si>
</sst>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00"/>
    <numFmt numFmtId="168" formatCode="00000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8"/>
      <color theme="1"/>
      <name val="Verdana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35">
    <xf numFmtId="0" fontId="0" fillId="0" borderId="0" xfId="0"/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4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0" fillId="0" borderId="0" xfId="1" applyNumberFormat="1" applyFont="1"/>
    <xf numFmtId="164" fontId="2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164" fontId="0" fillId="0" borderId="12" xfId="1" applyNumberFormat="1" applyFont="1" applyBorder="1" applyAlignment="1">
      <alignment horizontal="right" vertical="center" wrapText="1"/>
    </xf>
    <xf numFmtId="164" fontId="0" fillId="0" borderId="13" xfId="1" applyNumberFormat="1" applyFont="1" applyBorder="1" applyAlignment="1">
      <alignment horizontal="right" vertical="center" wrapText="1"/>
    </xf>
    <xf numFmtId="164" fontId="0" fillId="0" borderId="15" xfId="1" applyNumberFormat="1" applyFont="1" applyBorder="1" applyAlignment="1">
      <alignment horizontal="right" vertical="center" wrapText="1"/>
    </xf>
    <xf numFmtId="164" fontId="0" fillId="0" borderId="16" xfId="1" applyNumberFormat="1" applyFont="1" applyBorder="1" applyAlignment="1">
      <alignment horizontal="right" vertical="center" wrapText="1"/>
    </xf>
    <xf numFmtId="164" fontId="0" fillId="0" borderId="18" xfId="1" applyNumberFormat="1" applyFont="1" applyBorder="1" applyAlignment="1">
      <alignment horizontal="right" vertical="center" wrapText="1"/>
    </xf>
    <xf numFmtId="164" fontId="0" fillId="0" borderId="19" xfId="1" applyNumberFormat="1" applyFont="1" applyBorder="1" applyAlignment="1">
      <alignment horizontal="right" vertical="center" wrapText="1"/>
    </xf>
    <xf numFmtId="164" fontId="0" fillId="0" borderId="21" xfId="1" applyNumberFormat="1" applyFont="1" applyBorder="1" applyAlignment="1">
      <alignment horizontal="right" vertical="center" wrapText="1"/>
    </xf>
    <xf numFmtId="164" fontId="0" fillId="0" borderId="22" xfId="1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64" fontId="0" fillId="0" borderId="27" xfId="1" applyNumberFormat="1" applyFont="1" applyBorder="1" applyAlignment="1">
      <alignment horizontal="right" vertical="center" wrapText="1"/>
    </xf>
    <xf numFmtId="164" fontId="0" fillId="0" borderId="28" xfId="1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32" xfId="1" applyNumberFormat="1" applyFont="1" applyBorder="1" applyAlignment="1">
      <alignment horizontal="right" vertical="center" wrapText="1"/>
    </xf>
    <xf numFmtId="164" fontId="0" fillId="0" borderId="33" xfId="1" applyNumberFormat="1" applyFont="1" applyBorder="1" applyAlignment="1">
      <alignment horizontal="righ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166" fontId="2" fillId="0" borderId="40" xfId="3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6" fontId="0" fillId="0" borderId="0" xfId="3" applyNumberFormat="1" applyFont="1"/>
    <xf numFmtId="165" fontId="0" fillId="0" borderId="0" xfId="3" applyNumberFormat="1" applyFont="1"/>
    <xf numFmtId="164" fontId="0" fillId="0" borderId="24" xfId="1" applyNumberFormat="1" applyFont="1" applyBorder="1" applyAlignment="1">
      <alignment horizontal="right" vertical="center" wrapText="1"/>
    </xf>
    <xf numFmtId="164" fontId="0" fillId="0" borderId="38" xfId="1" applyNumberFormat="1" applyFont="1" applyBorder="1" applyAlignment="1">
      <alignment horizontal="righ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/>
    <xf numFmtId="164" fontId="0" fillId="0" borderId="66" xfId="1" applyNumberFormat="1" applyFont="1" applyBorder="1" applyAlignment="1">
      <alignment horizontal="right" vertical="center" wrapText="1"/>
    </xf>
    <xf numFmtId="164" fontId="0" fillId="0" borderId="70" xfId="1" applyNumberFormat="1" applyFont="1" applyBorder="1" applyAlignment="1">
      <alignment horizontal="right" vertical="center" wrapText="1"/>
    </xf>
    <xf numFmtId="164" fontId="0" fillId="0" borderId="47" xfId="1" applyNumberFormat="1" applyFont="1" applyBorder="1" applyAlignment="1">
      <alignment horizontal="right" vertical="center" wrapText="1"/>
    </xf>
    <xf numFmtId="164" fontId="0" fillId="0" borderId="72" xfId="1" applyNumberFormat="1" applyFont="1" applyBorder="1" applyAlignment="1">
      <alignment horizontal="right" vertical="center" wrapText="1"/>
    </xf>
    <xf numFmtId="164" fontId="0" fillId="0" borderId="49" xfId="1" applyNumberFormat="1" applyFont="1" applyBorder="1" applyAlignment="1">
      <alignment horizontal="right" vertical="center" wrapText="1"/>
    </xf>
    <xf numFmtId="164" fontId="0" fillId="0" borderId="53" xfId="1" applyNumberFormat="1" applyFont="1" applyBorder="1" applyAlignment="1">
      <alignment horizontal="right" vertical="center" wrapText="1"/>
    </xf>
    <xf numFmtId="164" fontId="0" fillId="0" borderId="75" xfId="1" applyNumberFormat="1" applyFont="1" applyBorder="1" applyAlignment="1">
      <alignment horizontal="right" vertical="center" wrapText="1"/>
    </xf>
    <xf numFmtId="164" fontId="0" fillId="0" borderId="55" xfId="1" applyNumberFormat="1" applyFont="1" applyBorder="1" applyAlignment="1">
      <alignment horizontal="right" vertical="center" wrapText="1"/>
    </xf>
    <xf numFmtId="164" fontId="0" fillId="0" borderId="78" xfId="1" applyNumberFormat="1" applyFont="1" applyBorder="1" applyAlignment="1">
      <alignment horizontal="right" vertical="center" wrapText="1"/>
    </xf>
    <xf numFmtId="164" fontId="0" fillId="0" borderId="60" xfId="1" applyNumberFormat="1" applyFont="1" applyBorder="1" applyAlignment="1">
      <alignment horizontal="right" vertical="center" wrapText="1"/>
    </xf>
    <xf numFmtId="164" fontId="0" fillId="0" borderId="56" xfId="1" applyNumberFormat="1" applyFont="1" applyBorder="1" applyAlignment="1">
      <alignment horizontal="right" vertical="center" wrapText="1"/>
    </xf>
    <xf numFmtId="0" fontId="0" fillId="0" borderId="56" xfId="0" applyBorder="1" applyAlignment="1">
      <alignment horizontal="left" vertical="center" wrapText="1"/>
    </xf>
    <xf numFmtId="164" fontId="0" fillId="0" borderId="64" xfId="1" applyNumberFormat="1" applyFont="1" applyBorder="1" applyAlignment="1">
      <alignment horizontal="right" vertical="center" wrapText="1"/>
    </xf>
    <xf numFmtId="164" fontId="0" fillId="0" borderId="81" xfId="1" applyNumberFormat="1" applyFont="1" applyBorder="1" applyAlignment="1">
      <alignment horizontal="right" vertical="center" wrapText="1"/>
    </xf>
    <xf numFmtId="164" fontId="0" fillId="0" borderId="52" xfId="1" applyNumberFormat="1" applyFont="1" applyBorder="1" applyAlignment="1">
      <alignment horizontal="right" vertical="center" wrapText="1"/>
    </xf>
    <xf numFmtId="0" fontId="0" fillId="0" borderId="52" xfId="0" applyBorder="1" applyAlignment="1">
      <alignment horizontal="left" vertical="center" wrapText="1"/>
    </xf>
    <xf numFmtId="164" fontId="0" fillId="0" borderId="65" xfId="1" applyNumberFormat="1" applyFont="1" applyBorder="1" applyAlignment="1">
      <alignment horizontal="right" vertical="center" wrapText="1"/>
    </xf>
    <xf numFmtId="164" fontId="0" fillId="0" borderId="62" xfId="1" applyNumberFormat="1" applyFont="1" applyBorder="1" applyAlignment="1">
      <alignment horizontal="right" vertical="center" wrapText="1"/>
    </xf>
    <xf numFmtId="164" fontId="0" fillId="0" borderId="86" xfId="1" applyNumberFormat="1" applyFont="1" applyBorder="1" applyAlignment="1">
      <alignment horizontal="right" vertical="center" wrapText="1"/>
    </xf>
    <xf numFmtId="0" fontId="0" fillId="0" borderId="86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164" fontId="0" fillId="0" borderId="50" xfId="1" applyNumberFormat="1" applyFont="1" applyBorder="1" applyAlignment="1">
      <alignment horizontal="right" vertical="center" wrapText="1"/>
    </xf>
    <xf numFmtId="0" fontId="0" fillId="0" borderId="55" xfId="0" applyBorder="1" applyAlignment="1">
      <alignment horizontal="left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0" fillId="0" borderId="89" xfId="1" applyNumberFormat="1" applyFont="1" applyBorder="1" applyAlignment="1">
      <alignment horizontal="right" vertical="center" wrapText="1"/>
    </xf>
    <xf numFmtId="164" fontId="0" fillId="0" borderId="90" xfId="1" applyNumberFormat="1" applyFont="1" applyBorder="1" applyAlignment="1">
      <alignment horizontal="right" vertical="center" wrapText="1"/>
    </xf>
    <xf numFmtId="164" fontId="0" fillId="0" borderId="59" xfId="1" applyNumberFormat="1" applyFont="1" applyBorder="1" applyAlignment="1">
      <alignment horizontal="right" vertical="center" wrapText="1"/>
    </xf>
    <xf numFmtId="164" fontId="0" fillId="0" borderId="61" xfId="1" applyNumberFormat="1" applyFont="1" applyBorder="1" applyAlignment="1">
      <alignment horizontal="righ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0" xfId="0" applyAlignment="1"/>
    <xf numFmtId="0" fontId="0" fillId="0" borderId="47" xfId="0" applyBorder="1" applyAlignment="1">
      <alignment horizontal="left" vertical="center"/>
    </xf>
    <xf numFmtId="168" fontId="0" fillId="0" borderId="72" xfId="0" applyNumberFormat="1" applyBorder="1" applyAlignment="1">
      <alignment horizontal="center" vertical="center" wrapText="1"/>
    </xf>
    <xf numFmtId="168" fontId="0" fillId="0" borderId="81" xfId="0" applyNumberFormat="1" applyBorder="1" applyAlignment="1">
      <alignment horizontal="center" vertical="center" wrapText="1"/>
    </xf>
    <xf numFmtId="0" fontId="0" fillId="0" borderId="61" xfId="0" applyBorder="1" applyAlignment="1">
      <alignment horizontal="left" vertical="center"/>
    </xf>
    <xf numFmtId="168" fontId="0" fillId="0" borderId="62" xfId="0" applyNumberForma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164" fontId="0" fillId="0" borderId="0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44" xfId="1" applyNumberFormat="1" applyFont="1" applyBorder="1"/>
    <xf numFmtId="37" fontId="0" fillId="0" borderId="94" xfId="3" applyNumberFormat="1" applyFont="1" applyBorder="1"/>
    <xf numFmtId="37" fontId="0" fillId="0" borderId="13" xfId="3" applyNumberFormat="1" applyFont="1" applyBorder="1"/>
    <xf numFmtId="37" fontId="0" fillId="0" borderId="14" xfId="3" applyNumberFormat="1" applyFont="1" applyBorder="1"/>
    <xf numFmtId="37" fontId="0" fillId="0" borderId="69" xfId="3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24" xfId="1" applyNumberFormat="1" applyFont="1" applyBorder="1"/>
    <xf numFmtId="37" fontId="0" fillId="0" borderId="37" xfId="3" applyNumberFormat="1" applyFont="1" applyBorder="1"/>
    <xf numFmtId="37" fontId="0" fillId="0" borderId="16" xfId="3" applyNumberFormat="1" applyFont="1" applyBorder="1"/>
    <xf numFmtId="37" fontId="0" fillId="0" borderId="17" xfId="3" applyNumberFormat="1" applyFont="1" applyBorder="1"/>
    <xf numFmtId="37" fontId="0" fillId="0" borderId="95" xfId="3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38" xfId="1" applyNumberFormat="1" applyFont="1" applyBorder="1"/>
    <xf numFmtId="37" fontId="0" fillId="0" borderId="39" xfId="3" applyNumberFormat="1" applyFont="1" applyBorder="1"/>
    <xf numFmtId="37" fontId="0" fillId="0" borderId="19" xfId="3" applyNumberFormat="1" applyFont="1" applyBorder="1"/>
    <xf numFmtId="37" fontId="0" fillId="0" borderId="20" xfId="3" applyNumberFormat="1" applyFont="1" applyBorder="1"/>
    <xf numFmtId="37" fontId="0" fillId="0" borderId="96" xfId="3" applyNumberFormat="1" applyFont="1" applyBorder="1"/>
    <xf numFmtId="164" fontId="0" fillId="0" borderId="0" xfId="1" applyNumberFormat="1" applyFont="1" applyBorder="1" applyAlignment="1">
      <alignment horizontal="right" vertical="center" wrapText="1"/>
    </xf>
    <xf numFmtId="164" fontId="0" fillId="0" borderId="26" xfId="1" applyNumberFormat="1" applyFont="1" applyBorder="1" applyAlignment="1">
      <alignment horizontal="right" vertical="center" wrapText="1"/>
    </xf>
    <xf numFmtId="37" fontId="0" fillId="0" borderId="25" xfId="3" applyNumberFormat="1" applyFont="1" applyBorder="1" applyAlignment="1">
      <alignment horizontal="right" vertical="center" wrapText="1"/>
    </xf>
    <xf numFmtId="37" fontId="0" fillId="0" borderId="22" xfId="3" applyNumberFormat="1" applyFont="1" applyBorder="1" applyAlignment="1">
      <alignment horizontal="right" vertical="center" wrapText="1"/>
    </xf>
    <xf numFmtId="37" fontId="0" fillId="0" borderId="23" xfId="3" applyNumberFormat="1" applyFont="1" applyBorder="1" applyAlignment="1">
      <alignment horizontal="right" vertical="center" wrapText="1"/>
    </xf>
    <xf numFmtId="37" fontId="0" fillId="0" borderId="97" xfId="3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164" fontId="0" fillId="0" borderId="30" xfId="1" applyNumberFormat="1" applyFont="1" applyBorder="1" applyAlignment="1">
      <alignment horizontal="right" vertical="center" wrapText="1"/>
    </xf>
    <xf numFmtId="37" fontId="0" fillId="0" borderId="31" xfId="3" applyNumberFormat="1" applyFont="1" applyBorder="1" applyAlignment="1">
      <alignment horizontal="right" vertical="center" wrapText="1"/>
    </xf>
    <xf numFmtId="37" fontId="0" fillId="0" borderId="28" xfId="3" applyNumberFormat="1" applyFont="1" applyBorder="1" applyAlignment="1">
      <alignment horizontal="right" vertical="center" wrapText="1"/>
    </xf>
    <xf numFmtId="37" fontId="0" fillId="0" borderId="29" xfId="3" applyNumberFormat="1" applyFont="1" applyBorder="1" applyAlignment="1">
      <alignment horizontal="right" vertical="center" wrapText="1"/>
    </xf>
    <xf numFmtId="37" fontId="0" fillId="0" borderId="98" xfId="3" applyNumberFormat="1" applyFont="1" applyBorder="1" applyAlignment="1">
      <alignment horizontal="right" vertical="center" wrapText="1"/>
    </xf>
    <xf numFmtId="164" fontId="0" fillId="0" borderId="35" xfId="1" applyNumberFormat="1" applyFont="1" applyBorder="1" applyAlignment="1">
      <alignment horizontal="right" vertical="center" wrapText="1"/>
    </xf>
    <xf numFmtId="37" fontId="0" fillId="0" borderId="36" xfId="3" applyNumberFormat="1" applyFont="1" applyBorder="1" applyAlignment="1">
      <alignment horizontal="right" vertical="center" wrapText="1"/>
    </xf>
    <xf numFmtId="37" fontId="0" fillId="0" borderId="33" xfId="3" applyNumberFormat="1" applyFont="1" applyBorder="1" applyAlignment="1">
      <alignment horizontal="right" vertical="center" wrapText="1"/>
    </xf>
    <xf numFmtId="37" fontId="0" fillId="0" borderId="34" xfId="3" applyNumberFormat="1" applyFont="1" applyBorder="1" applyAlignment="1">
      <alignment horizontal="right" vertical="center" wrapText="1"/>
    </xf>
    <xf numFmtId="37" fontId="0" fillId="0" borderId="99" xfId="3" applyNumberFormat="1" applyFont="1" applyBorder="1" applyAlignment="1">
      <alignment horizontal="right" vertical="center" wrapText="1"/>
    </xf>
    <xf numFmtId="37" fontId="0" fillId="0" borderId="37" xfId="3" applyNumberFormat="1" applyFont="1" applyBorder="1" applyAlignment="1">
      <alignment horizontal="right" vertical="center" wrapText="1"/>
    </xf>
    <xf numFmtId="37" fontId="0" fillId="0" borderId="16" xfId="3" applyNumberFormat="1" applyFont="1" applyBorder="1" applyAlignment="1">
      <alignment horizontal="right" vertical="center" wrapText="1"/>
    </xf>
    <xf numFmtId="37" fontId="0" fillId="0" borderId="17" xfId="3" applyNumberFormat="1" applyFont="1" applyBorder="1" applyAlignment="1">
      <alignment horizontal="right" vertical="center" wrapText="1"/>
    </xf>
    <xf numFmtId="37" fontId="0" fillId="0" borderId="95" xfId="3" applyNumberFormat="1" applyFont="1" applyBorder="1" applyAlignment="1">
      <alignment horizontal="right" vertical="center" wrapText="1"/>
    </xf>
    <xf numFmtId="37" fontId="0" fillId="0" borderId="39" xfId="3" applyNumberFormat="1" applyFont="1" applyBorder="1" applyAlignment="1">
      <alignment horizontal="right" vertical="center" wrapText="1"/>
    </xf>
    <xf numFmtId="37" fontId="0" fillId="0" borderId="19" xfId="3" applyNumberFormat="1" applyFont="1" applyBorder="1" applyAlignment="1">
      <alignment horizontal="right" vertical="center" wrapText="1"/>
    </xf>
    <xf numFmtId="37" fontId="0" fillId="0" borderId="20" xfId="3" applyNumberFormat="1" applyFont="1" applyBorder="1" applyAlignment="1">
      <alignment horizontal="right" vertical="center" wrapText="1"/>
    </xf>
    <xf numFmtId="37" fontId="0" fillId="0" borderId="96" xfId="3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93" xfId="1" applyNumberFormat="1" applyFont="1" applyBorder="1" applyAlignment="1">
      <alignment horizontal="center" vertical="center" wrapText="1"/>
    </xf>
    <xf numFmtId="164" fontId="2" fillId="0" borderId="42" xfId="1" applyNumberFormat="1" applyFont="1" applyBorder="1" applyAlignment="1">
      <alignment horizontal="center" vertical="center" wrapText="1"/>
    </xf>
    <xf numFmtId="164" fontId="2" fillId="0" borderId="43" xfId="1" applyNumberFormat="1" applyFont="1" applyBorder="1" applyAlignment="1">
      <alignment horizontal="center" vertical="center" wrapText="1"/>
    </xf>
    <xf numFmtId="166" fontId="2" fillId="0" borderId="100" xfId="3" applyNumberFormat="1" applyFont="1" applyBorder="1" applyAlignment="1">
      <alignment horizontal="center" vertical="center" wrapText="1"/>
    </xf>
    <xf numFmtId="166" fontId="2" fillId="0" borderId="42" xfId="3" applyNumberFormat="1" applyFont="1" applyBorder="1" applyAlignment="1">
      <alignment horizontal="center" vertical="center" wrapText="1"/>
    </xf>
    <xf numFmtId="166" fontId="2" fillId="0" borderId="101" xfId="3" applyNumberFormat="1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68" xfId="0" applyBorder="1" applyAlignment="1">
      <alignment horizontal="right" vertical="center" wrapText="1"/>
    </xf>
    <xf numFmtId="3" fontId="0" fillId="0" borderId="91" xfId="0" applyNumberFormat="1" applyBorder="1" applyAlignment="1">
      <alignment horizontal="right" vertical="center" wrapText="1"/>
    </xf>
    <xf numFmtId="3" fontId="0" fillId="0" borderId="68" xfId="0" applyNumberFormat="1" applyBorder="1" applyAlignment="1">
      <alignment horizontal="right" vertical="center" wrapText="1"/>
    </xf>
    <xf numFmtId="3" fontId="0" fillId="0" borderId="69" xfId="0" applyNumberFormat="1" applyBorder="1" applyAlignment="1">
      <alignment horizontal="right" vertical="center" wrapText="1"/>
    </xf>
    <xf numFmtId="0" fontId="0" fillId="0" borderId="73" xfId="0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3" fontId="0" fillId="0" borderId="73" xfId="0" applyNumberFormat="1" applyBorder="1" applyAlignment="1">
      <alignment horizontal="right" vertical="center" wrapText="1"/>
    </xf>
    <xf numFmtId="3" fontId="0" fillId="0" borderId="48" xfId="0" applyNumberFormat="1" applyBorder="1" applyAlignment="1">
      <alignment horizontal="righ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6" xfId="0" applyBorder="1" applyAlignment="1">
      <alignment horizontal="right" vertical="center" wrapText="1"/>
    </xf>
    <xf numFmtId="0" fontId="0" fillId="0" borderId="54" xfId="0" applyBorder="1" applyAlignment="1">
      <alignment horizontal="right" vertical="center" wrapText="1"/>
    </xf>
    <xf numFmtId="3" fontId="0" fillId="0" borderId="76" xfId="0" applyNumberFormat="1" applyBorder="1" applyAlignment="1">
      <alignment horizontal="right" vertical="center" wrapText="1"/>
    </xf>
    <xf numFmtId="3" fontId="0" fillId="0" borderId="54" xfId="0" applyNumberFormat="1" applyBorder="1" applyAlignment="1">
      <alignment horizontal="right" vertical="center" wrapText="1"/>
    </xf>
    <xf numFmtId="3" fontId="0" fillId="0" borderId="77" xfId="0" applyNumberFormat="1" applyBorder="1" applyAlignment="1">
      <alignment horizontal="right" vertical="center" wrapText="1"/>
    </xf>
    <xf numFmtId="0" fontId="0" fillId="0" borderId="79" xfId="0" applyBorder="1" applyAlignment="1">
      <alignment horizontal="right" vertical="center" wrapText="1"/>
    </xf>
    <xf numFmtId="0" fontId="0" fillId="0" borderId="57" xfId="0" applyBorder="1" applyAlignment="1">
      <alignment horizontal="right" vertical="center" wrapText="1"/>
    </xf>
    <xf numFmtId="3" fontId="0" fillId="0" borderId="79" xfId="0" applyNumberFormat="1" applyBorder="1" applyAlignment="1">
      <alignment horizontal="right" vertical="center" wrapText="1"/>
    </xf>
    <xf numFmtId="3" fontId="0" fillId="0" borderId="80" xfId="0" applyNumberFormat="1" applyBorder="1" applyAlignment="1">
      <alignment horizontal="right" vertical="center" wrapText="1"/>
    </xf>
    <xf numFmtId="0" fontId="0" fillId="0" borderId="82" xfId="0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3" fontId="0" fillId="0" borderId="82" xfId="0" applyNumberFormat="1" applyBorder="1" applyAlignment="1">
      <alignment horizontal="right" vertical="center" wrapText="1"/>
    </xf>
    <xf numFmtId="3" fontId="0" fillId="0" borderId="83" xfId="0" applyNumberFormat="1" applyBorder="1" applyAlignment="1">
      <alignment horizontal="right" vertical="center" wrapText="1"/>
    </xf>
    <xf numFmtId="3" fontId="0" fillId="0" borderId="51" xfId="0" applyNumberFormat="1" applyBorder="1" applyAlignment="1">
      <alignment horizontal="right" vertical="center" wrapText="1"/>
    </xf>
    <xf numFmtId="0" fontId="0" fillId="0" borderId="84" xfId="0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3" fontId="0" fillId="0" borderId="84" xfId="0" applyNumberFormat="1" applyBorder="1" applyAlignment="1">
      <alignment horizontal="right" vertical="center" wrapText="1"/>
    </xf>
    <xf numFmtId="3" fontId="0" fillId="0" borderId="85" xfId="0" applyNumberFormat="1" applyBorder="1" applyAlignment="1">
      <alignment horizontal="right" vertical="center" wrapText="1"/>
    </xf>
    <xf numFmtId="0" fontId="0" fillId="0" borderId="83" xfId="0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1" xfId="0" applyBorder="1" applyAlignment="1">
      <alignment horizontal="right" vertical="center" wrapText="1"/>
    </xf>
    <xf numFmtId="164" fontId="2" fillId="0" borderId="81" xfId="1" applyNumberFormat="1" applyFont="1" applyBorder="1" applyAlignment="1">
      <alignment horizontal="right" vertical="center" wrapText="1"/>
    </xf>
    <xf numFmtId="3" fontId="0" fillId="0" borderId="81" xfId="0" applyNumberFormat="1" applyBorder="1" applyAlignment="1">
      <alignment horizontal="right" vertical="center" wrapText="1"/>
    </xf>
    <xf numFmtId="3" fontId="0" fillId="0" borderId="72" xfId="0" applyNumberFormat="1" applyBorder="1" applyAlignment="1">
      <alignment horizontal="right" vertical="center" wrapText="1"/>
    </xf>
    <xf numFmtId="164" fontId="2" fillId="0" borderId="72" xfId="1" applyNumberFormat="1" applyFont="1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164" fontId="2" fillId="0" borderId="62" xfId="1" applyNumberFormat="1" applyFont="1" applyBorder="1" applyAlignment="1">
      <alignment horizontal="right" vertical="center" wrapText="1"/>
    </xf>
    <xf numFmtId="0" fontId="0" fillId="0" borderId="72" xfId="0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164" fontId="2" fillId="0" borderId="60" xfId="1" applyNumberFormat="1" applyFont="1" applyBorder="1" applyAlignment="1">
      <alignment horizontal="right" vertical="center" wrapText="1"/>
    </xf>
    <xf numFmtId="3" fontId="0" fillId="0" borderId="90" xfId="0" applyNumberFormat="1" applyBorder="1" applyAlignment="1">
      <alignment horizontal="right" vertical="center" wrapText="1"/>
    </xf>
    <xf numFmtId="164" fontId="2" fillId="0" borderId="90" xfId="1" applyNumberFormat="1" applyFont="1" applyBorder="1" applyAlignment="1">
      <alignment horizontal="right" vertical="center" wrapText="1"/>
    </xf>
    <xf numFmtId="3" fontId="0" fillId="0" borderId="75" xfId="0" applyNumberFormat="1" applyBorder="1" applyAlignment="1">
      <alignment horizontal="right" vertical="center" wrapText="1"/>
    </xf>
    <xf numFmtId="164" fontId="2" fillId="0" borderId="75" xfId="1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right" vertical="center" wrapText="1"/>
    </xf>
    <xf numFmtId="164" fontId="2" fillId="0" borderId="28" xfId="1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 vertical="center" wrapText="1"/>
    </xf>
    <xf numFmtId="164" fontId="0" fillId="0" borderId="31" xfId="1" applyNumberFormat="1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164" fontId="2" fillId="0" borderId="16" xfId="1" applyNumberFormat="1" applyFont="1" applyBorder="1" applyAlignment="1">
      <alignment horizontal="right" vertical="center" wrapText="1"/>
    </xf>
    <xf numFmtId="3" fontId="0" fillId="0" borderId="30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164" fontId="2" fillId="0" borderId="22" xfId="1" applyNumberFormat="1" applyFont="1" applyBorder="1" applyAlignment="1">
      <alignment horizontal="right" vertical="center" wrapText="1"/>
    </xf>
    <xf numFmtId="164" fontId="0" fillId="0" borderId="25" xfId="1" applyNumberFormat="1" applyFont="1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64" fontId="2" fillId="0" borderId="13" xfId="1" applyNumberFormat="1" applyFont="1" applyBorder="1" applyAlignment="1">
      <alignment horizontal="right" vertical="center" wrapText="1"/>
    </xf>
    <xf numFmtId="3" fontId="0" fillId="0" borderId="44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64" fontId="2" fillId="0" borderId="19" xfId="1" applyNumberFormat="1" applyFont="1" applyBorder="1" applyAlignment="1">
      <alignment horizontal="right" vertical="center" wrapText="1"/>
    </xf>
    <xf numFmtId="3" fontId="0" fillId="0" borderId="38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164" fontId="2" fillId="0" borderId="39" xfId="1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64" fontId="2" fillId="0" borderId="18" xfId="1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64" fontId="2" fillId="0" borderId="37" xfId="1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64" fontId="2" fillId="0" borderId="94" xfId="1" applyNumberFormat="1" applyFont="1" applyBorder="1" applyAlignment="1">
      <alignment horizontal="right" vertical="center" wrapText="1"/>
    </xf>
    <xf numFmtId="3" fontId="2" fillId="0" borderId="44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164" fontId="0" fillId="0" borderId="36" xfId="1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164" fontId="2" fillId="0" borderId="33" xfId="1" applyNumberFormat="1" applyFont="1" applyBorder="1" applyAlignment="1">
      <alignment horizontal="right" vertical="center" wrapText="1"/>
    </xf>
    <xf numFmtId="3" fontId="0" fillId="0" borderId="35" xfId="0" applyNumberFormat="1" applyBorder="1" applyAlignment="1">
      <alignment horizontal="right" vertical="center" wrapText="1"/>
    </xf>
    <xf numFmtId="3" fontId="0" fillId="0" borderId="33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7" fontId="0" fillId="0" borderId="28" xfId="0" applyNumberFormat="1" applyBorder="1" applyAlignment="1">
      <alignment horizontal="center" vertical="center" wrapText="1"/>
    </xf>
    <xf numFmtId="167" fontId="0" fillId="0" borderId="33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67" fontId="0" fillId="0" borderId="16" xfId="0" applyNumberFormat="1" applyBorder="1" applyAlignment="1">
      <alignment horizontal="center" vertical="center" wrapText="1"/>
    </xf>
    <xf numFmtId="3" fontId="0" fillId="0" borderId="96" xfId="0" applyNumberFormat="1" applyBorder="1" applyAlignment="1">
      <alignment horizontal="right" vertical="center" wrapText="1"/>
    </xf>
    <xf numFmtId="164" fontId="0" fillId="0" borderId="96" xfId="1" applyNumberFormat="1" applyFont="1" applyBorder="1" applyAlignment="1">
      <alignment horizontal="right" vertical="center" wrapText="1"/>
    </xf>
    <xf numFmtId="3" fontId="0" fillId="0" borderId="98" xfId="0" applyNumberFormat="1" applyBorder="1" applyAlignment="1">
      <alignment horizontal="right" vertical="center" wrapText="1"/>
    </xf>
    <xf numFmtId="164" fontId="0" fillId="0" borderId="98" xfId="1" applyNumberFormat="1" applyFont="1" applyBorder="1" applyAlignment="1">
      <alignment horizontal="right" vertical="center" wrapText="1"/>
    </xf>
    <xf numFmtId="0" fontId="0" fillId="0" borderId="98" xfId="0" applyBorder="1" applyAlignment="1">
      <alignment horizontal="right" vertical="center" wrapText="1"/>
    </xf>
    <xf numFmtId="0" fontId="0" fillId="0" borderId="97" xfId="0" applyBorder="1" applyAlignment="1">
      <alignment horizontal="right" vertical="center" wrapText="1"/>
    </xf>
    <xf numFmtId="164" fontId="0" fillId="0" borderId="97" xfId="1" applyNumberFormat="1" applyFont="1" applyBorder="1" applyAlignment="1">
      <alignment horizontal="right" vertical="center" wrapText="1"/>
    </xf>
    <xf numFmtId="3" fontId="0" fillId="0" borderId="95" xfId="0" applyNumberFormat="1" applyBorder="1" applyAlignment="1">
      <alignment horizontal="right" vertical="center" wrapText="1"/>
    </xf>
    <xf numFmtId="164" fontId="0" fillId="0" borderId="95" xfId="1" applyNumberFormat="1" applyFont="1" applyBorder="1" applyAlignment="1">
      <alignment horizontal="right" vertical="center" wrapText="1"/>
    </xf>
    <xf numFmtId="164" fontId="0" fillId="0" borderId="69" xfId="1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3" fontId="0" fillId="0" borderId="63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164" fontId="1" fillId="0" borderId="61" xfId="1" applyNumberFormat="1" applyFont="1" applyBorder="1" applyAlignment="1">
      <alignment horizontal="right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3" fontId="0" fillId="0" borderId="51" xfId="0" applyNumberFormat="1" applyFont="1" applyBorder="1" applyAlignment="1">
      <alignment horizontal="right" vertical="center" wrapText="1"/>
    </xf>
    <xf numFmtId="3" fontId="0" fillId="0" borderId="81" xfId="0" applyNumberFormat="1" applyFont="1" applyBorder="1" applyAlignment="1">
      <alignment horizontal="right" vertical="center" wrapText="1"/>
    </xf>
    <xf numFmtId="164" fontId="1" fillId="0" borderId="50" xfId="1" applyNumberFormat="1" applyFont="1" applyBorder="1" applyAlignment="1">
      <alignment horizontal="right" vertical="center" wrapText="1"/>
    </xf>
    <xf numFmtId="0" fontId="0" fillId="0" borderId="51" xfId="0" applyFont="1" applyBorder="1" applyAlignment="1">
      <alignment horizontal="right" vertical="center" wrapText="1"/>
    </xf>
    <xf numFmtId="0" fontId="0" fillId="0" borderId="81" xfId="0" applyFont="1" applyBorder="1" applyAlignment="1">
      <alignment horizontal="righ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right" vertical="center" wrapText="1"/>
    </xf>
    <xf numFmtId="0" fontId="0" fillId="0" borderId="60" xfId="0" applyFont="1" applyBorder="1" applyAlignment="1">
      <alignment horizontal="right" vertical="center" wrapText="1"/>
    </xf>
    <xf numFmtId="164" fontId="1" fillId="0" borderId="59" xfId="1" applyNumberFormat="1" applyFont="1" applyBorder="1" applyAlignment="1">
      <alignment horizontal="right" vertical="center" wrapText="1"/>
    </xf>
    <xf numFmtId="3" fontId="0" fillId="0" borderId="54" xfId="0" applyNumberFormat="1" applyFont="1" applyBorder="1" applyAlignment="1">
      <alignment horizontal="right" vertical="center" wrapText="1"/>
    </xf>
    <xf numFmtId="3" fontId="0" fillId="0" borderId="75" xfId="0" applyNumberFormat="1" applyFont="1" applyBorder="1" applyAlignment="1">
      <alignment horizontal="right" vertical="center" wrapText="1"/>
    </xf>
    <xf numFmtId="164" fontId="1" fillId="0" borderId="53" xfId="1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horizontal="right" vertical="center" wrapText="1"/>
    </xf>
    <xf numFmtId="3" fontId="0" fillId="0" borderId="72" xfId="0" applyNumberFormat="1" applyFont="1" applyBorder="1" applyAlignment="1">
      <alignment horizontal="right" vertical="center" wrapText="1"/>
    </xf>
    <xf numFmtId="164" fontId="1" fillId="0" borderId="47" xfId="1" applyNumberFormat="1" applyFont="1" applyBorder="1" applyAlignment="1">
      <alignment horizontal="right" vertical="center" wrapText="1"/>
    </xf>
    <xf numFmtId="3" fontId="0" fillId="0" borderId="91" xfId="0" applyNumberFormat="1" applyFont="1" applyBorder="1" applyAlignment="1">
      <alignment horizontal="right" vertical="center" wrapText="1"/>
    </xf>
    <xf numFmtId="3" fontId="0" fillId="0" borderId="90" xfId="0" applyNumberFormat="1" applyFont="1" applyBorder="1" applyAlignment="1">
      <alignment horizontal="right" vertical="center" wrapText="1"/>
    </xf>
    <xf numFmtId="164" fontId="1" fillId="0" borderId="89" xfId="1" applyNumberFormat="1" applyFont="1" applyBorder="1" applyAlignment="1">
      <alignment horizontal="right" vertical="center" wrapText="1"/>
    </xf>
    <xf numFmtId="164" fontId="1" fillId="2" borderId="28" xfId="1" applyNumberFormat="1" applyFont="1" applyFill="1" applyBorder="1" applyAlignment="1">
      <alignment horizontal="right" vertical="center" wrapText="1"/>
    </xf>
    <xf numFmtId="164" fontId="0" fillId="0" borderId="27" xfId="3" applyNumberFormat="1" applyFont="1" applyBorder="1"/>
    <xf numFmtId="164" fontId="0" fillId="0" borderId="27" xfId="0" applyNumberFormat="1" applyBorder="1"/>
    <xf numFmtId="164" fontId="0" fillId="0" borderId="15" xfId="0" applyNumberFormat="1" applyBorder="1"/>
    <xf numFmtId="164" fontId="0" fillId="0" borderId="21" xfId="0" applyNumberFormat="1" applyBorder="1"/>
    <xf numFmtId="164" fontId="0" fillId="0" borderId="12" xfId="0" applyNumberFormat="1" applyBorder="1"/>
    <xf numFmtId="164" fontId="0" fillId="0" borderId="18" xfId="0" applyNumberFormat="1" applyBorder="1"/>
    <xf numFmtId="164" fontId="1" fillId="2" borderId="33" xfId="1" applyNumberFormat="1" applyFont="1" applyFill="1" applyBorder="1" applyAlignment="1">
      <alignment horizontal="right" vertical="center" wrapText="1"/>
    </xf>
    <xf numFmtId="164" fontId="0" fillId="0" borderId="32" xfId="0" applyNumberFormat="1" applyBorder="1" applyAlignment="1">
      <alignment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4" fontId="1" fillId="2" borderId="27" xfId="1" applyNumberFormat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4" fontId="1" fillId="2" borderId="16" xfId="1" applyNumberFormat="1" applyFont="1" applyFill="1" applyBorder="1" applyAlignment="1">
      <alignment horizontal="right" vertical="center" wrapText="1"/>
    </xf>
    <xf numFmtId="164" fontId="1" fillId="2" borderId="15" xfId="1" applyNumberFormat="1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4" fontId="1" fillId="2" borderId="32" xfId="1" applyNumberFormat="1" applyFont="1" applyFill="1" applyBorder="1" applyAlignment="1">
      <alignment horizontal="left" vertical="center" wrapText="1"/>
    </xf>
    <xf numFmtId="0" fontId="0" fillId="0" borderId="91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6" fontId="2" fillId="0" borderId="9" xfId="3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2" fillId="0" borderId="11" xfId="3" applyNumberFormat="1" applyFont="1" applyBorder="1" applyAlignment="1">
      <alignment horizontal="center" vertical="center" wrapText="1"/>
    </xf>
    <xf numFmtId="166" fontId="2" fillId="0" borderId="2" xfId="3" applyNumberFormat="1" applyFont="1" applyBorder="1" applyAlignment="1">
      <alignment horizontal="center" vertical="center" wrapText="1"/>
    </xf>
    <xf numFmtId="166" fontId="2" fillId="0" borderId="3" xfId="3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4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HECB\Reports_2015-01-Jan\Enrollment\Inst_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C2" t="str">
            <v>ASUJ</v>
          </cell>
          <cell r="D2" t="str">
            <v>Arkansas State University - Jonesboro</v>
          </cell>
        </row>
        <row r="3">
          <cell r="C3" t="str">
            <v>ATU</v>
          </cell>
          <cell r="D3" t="str">
            <v>Arkansas Tech University</v>
          </cell>
        </row>
        <row r="4">
          <cell r="C4" t="str">
            <v>HSU</v>
          </cell>
          <cell r="D4" t="str">
            <v>Henderson State University</v>
          </cell>
        </row>
        <row r="5">
          <cell r="C5" t="str">
            <v>SAUM</v>
          </cell>
          <cell r="D5" t="str">
            <v>Southern Arkansas University - Magnolia</v>
          </cell>
        </row>
        <row r="6">
          <cell r="C6" t="str">
            <v>UAF</v>
          </cell>
          <cell r="D6" t="str">
            <v>University of Arkansas  Fayetteville</v>
          </cell>
        </row>
        <row r="7">
          <cell r="C7" t="str">
            <v>UAFS</v>
          </cell>
          <cell r="D7" t="str">
            <v>University of Arkansas - Fort Smith</v>
          </cell>
        </row>
        <row r="8">
          <cell r="C8" t="str">
            <v>UALR</v>
          </cell>
          <cell r="D8" t="str">
            <v>University of Arkansas at Little Rock</v>
          </cell>
        </row>
        <row r="9">
          <cell r="C9" t="str">
            <v>UAM</v>
          </cell>
          <cell r="D9" t="str">
            <v>University of Arkansas at Monticello</v>
          </cell>
        </row>
        <row r="10">
          <cell r="C10" t="str">
            <v>UAMS</v>
          </cell>
          <cell r="D10" t="str">
            <v>University of Arkansas for Medical Sciences</v>
          </cell>
        </row>
        <row r="11">
          <cell r="C11" t="str">
            <v>UAPB</v>
          </cell>
          <cell r="D11" t="str">
            <v>University of Arkansas at Pine Bluff</v>
          </cell>
        </row>
        <row r="12">
          <cell r="C12" t="str">
            <v>UCA</v>
          </cell>
          <cell r="D12" t="str">
            <v>University of Central Arkansas</v>
          </cell>
        </row>
        <row r="13">
          <cell r="C13" t="str">
            <v>ANC</v>
          </cell>
          <cell r="D13" t="str">
            <v>Arkansas Northeastern College</v>
          </cell>
        </row>
        <row r="14">
          <cell r="C14" t="str">
            <v>ASUB</v>
          </cell>
          <cell r="D14" t="str">
            <v>Arkansas State University - Beebe</v>
          </cell>
        </row>
        <row r="15">
          <cell r="C15" t="str">
            <v>ASUMH</v>
          </cell>
          <cell r="D15" t="str">
            <v>Arkansas State University - Mountain Home</v>
          </cell>
        </row>
        <row r="16">
          <cell r="C16" t="str">
            <v>ASUN</v>
          </cell>
          <cell r="D16" t="str">
            <v>Arkansas State University - Newport</v>
          </cell>
        </row>
        <row r="17">
          <cell r="C17" t="str">
            <v>BRTC</v>
          </cell>
          <cell r="D17" t="str">
            <v>Black River Technical College</v>
          </cell>
        </row>
        <row r="18">
          <cell r="C18" t="str">
            <v>CCCUA</v>
          </cell>
          <cell r="D18" t="str">
            <v>Cossatot Community College of the U A</v>
          </cell>
        </row>
        <row r="19">
          <cell r="C19" t="str">
            <v>CotO</v>
          </cell>
          <cell r="D19" t="str">
            <v>College of the Ouachitas</v>
          </cell>
        </row>
        <row r="20">
          <cell r="C20" t="str">
            <v>EACC</v>
          </cell>
          <cell r="D20" t="str">
            <v>East Arkansas Community College</v>
          </cell>
        </row>
        <row r="21">
          <cell r="C21" t="str">
            <v>MSCC</v>
          </cell>
          <cell r="D21" t="str">
            <v>Mid-South Community College</v>
          </cell>
        </row>
        <row r="22">
          <cell r="C22" t="str">
            <v>NAC</v>
          </cell>
          <cell r="D22" t="str">
            <v>North Arkansas College</v>
          </cell>
        </row>
        <row r="23">
          <cell r="C23" t="str">
            <v>NPCC</v>
          </cell>
          <cell r="D23" t="str">
            <v>National Park Community College</v>
          </cell>
        </row>
        <row r="24">
          <cell r="C24" t="str">
            <v>NWACC</v>
          </cell>
          <cell r="D24" t="str">
            <v>Northwest Arkansas Community College</v>
          </cell>
        </row>
        <row r="25">
          <cell r="C25" t="str">
            <v>OZC</v>
          </cell>
          <cell r="D25" t="str">
            <v>Ozarka College</v>
          </cell>
        </row>
        <row r="26">
          <cell r="C26" t="str">
            <v>PCCUA</v>
          </cell>
          <cell r="D26" t="str">
            <v>Phillips Community College of the U A</v>
          </cell>
        </row>
        <row r="27">
          <cell r="C27" t="str">
            <v>PTC</v>
          </cell>
          <cell r="D27" t="str">
            <v>Pulaski Technical College</v>
          </cell>
        </row>
        <row r="28">
          <cell r="C28" t="str">
            <v>RMCC</v>
          </cell>
          <cell r="D28" t="str">
            <v>Rich Mountain Community College</v>
          </cell>
        </row>
        <row r="29">
          <cell r="C29" t="str">
            <v>SACC</v>
          </cell>
          <cell r="D29" t="str">
            <v>South Arkansas Community College</v>
          </cell>
        </row>
        <row r="30">
          <cell r="C30" t="str">
            <v>SAUT</v>
          </cell>
          <cell r="D30" t="str">
            <v>Southern Arkansas University - Tech</v>
          </cell>
        </row>
        <row r="31">
          <cell r="C31" t="str">
            <v>SEAC</v>
          </cell>
          <cell r="D31" t="str">
            <v>Southeast Arkansas College</v>
          </cell>
        </row>
        <row r="32">
          <cell r="C32" t="str">
            <v>UACCB</v>
          </cell>
          <cell r="D32" t="str">
            <v>U A Community College at Batesville</v>
          </cell>
        </row>
        <row r="33">
          <cell r="C33" t="str">
            <v>UACCH</v>
          </cell>
          <cell r="D33" t="str">
            <v>U A Community College at Hope</v>
          </cell>
        </row>
        <row r="34">
          <cell r="C34" t="str">
            <v>UACCM</v>
          </cell>
          <cell r="D34" t="str">
            <v>U A Community College at Morrilton</v>
          </cell>
        </row>
        <row r="35">
          <cell r="C35" t="str">
            <v>ABC</v>
          </cell>
          <cell r="D35" t="str">
            <v>Arkansas Baptist College</v>
          </cell>
        </row>
        <row r="36">
          <cell r="C36" t="str">
            <v>CBC</v>
          </cell>
          <cell r="D36" t="str">
            <v>Central Baptist College</v>
          </cell>
        </row>
        <row r="37">
          <cell r="C37" t="str">
            <v>CRC</v>
          </cell>
          <cell r="D37" t="str">
            <v>Crowley`s Ridge College</v>
          </cell>
        </row>
        <row r="38">
          <cell r="C38" t="str">
            <v>HC</v>
          </cell>
          <cell r="D38" t="str">
            <v>Hendrix College</v>
          </cell>
        </row>
        <row r="39">
          <cell r="C39" t="str">
            <v>HU</v>
          </cell>
          <cell r="D39" t="str">
            <v>Harding University</v>
          </cell>
        </row>
        <row r="40">
          <cell r="C40" t="str">
            <v>JBU</v>
          </cell>
          <cell r="D40" t="str">
            <v>John Brown University</v>
          </cell>
        </row>
        <row r="41">
          <cell r="C41" t="str">
            <v>LC</v>
          </cell>
          <cell r="D41" t="str">
            <v>Lyon College</v>
          </cell>
        </row>
        <row r="42">
          <cell r="C42" t="str">
            <v>OBU</v>
          </cell>
          <cell r="D42" t="str">
            <v>Ouachita Baptist University</v>
          </cell>
        </row>
        <row r="43">
          <cell r="C43" t="str">
            <v>PSC</v>
          </cell>
          <cell r="D43" t="str">
            <v>Philander Smith College</v>
          </cell>
        </row>
        <row r="44">
          <cell r="C44" t="str">
            <v>SC</v>
          </cell>
          <cell r="D44" t="str">
            <v>Shorter College</v>
          </cell>
        </row>
        <row r="45">
          <cell r="C45" t="str">
            <v>UO</v>
          </cell>
          <cell r="D45" t="str">
            <v>University of the Ozarks</v>
          </cell>
        </row>
        <row r="46">
          <cell r="C46" t="str">
            <v>WBC</v>
          </cell>
          <cell r="D46" t="str">
            <v>Williams Baptist College</v>
          </cell>
        </row>
        <row r="47">
          <cell r="C47" t="str">
            <v>BSN</v>
          </cell>
          <cell r="D47" t="str">
            <v>Baptist Health Schools Little Rock</v>
          </cell>
        </row>
        <row r="48">
          <cell r="C48" t="str">
            <v>JSN</v>
          </cell>
          <cell r="D48" t="str">
            <v>Jefferson Regional Medical Center School of Nursing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85" zoomScaleNormal="85" workbookViewId="0">
      <pane ySplit="7" topLeftCell="A8" activePane="bottomLeft" state="frozen"/>
      <selection pane="bottomLeft" activeCell="J22" sqref="J22"/>
    </sheetView>
  </sheetViews>
  <sheetFormatPr defaultColWidth="19.28515625" defaultRowHeight="12.75" x14ac:dyDescent="0.2"/>
  <cols>
    <col min="1" max="1" width="3.140625" bestFit="1" customWidth="1"/>
    <col min="2" max="2" width="5.7109375" bestFit="1" customWidth="1"/>
    <col min="3" max="3" width="8" bestFit="1" customWidth="1"/>
    <col min="4" max="4" width="38.28515625" bestFit="1" customWidth="1"/>
    <col min="5" max="6" width="7.28515625" bestFit="1" customWidth="1"/>
    <col min="7" max="7" width="7.42578125" style="8" bestFit="1" customWidth="1"/>
    <col min="8" max="9" width="7.28515625" bestFit="1" customWidth="1"/>
    <col min="10" max="10" width="6.85546875" style="8" bestFit="1" customWidth="1"/>
    <col min="11" max="12" width="6.7109375" bestFit="1" customWidth="1"/>
    <col min="13" max="13" width="6.85546875" style="8" bestFit="1" customWidth="1"/>
    <col min="14" max="15" width="6.7109375" bestFit="1" customWidth="1"/>
    <col min="16" max="16" width="6.85546875" style="9" bestFit="1" customWidth="1"/>
  </cols>
  <sheetData>
    <row r="1" spans="1:16" ht="23.25" x14ac:dyDescent="0.2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x14ac:dyDescent="0.2">
      <c r="A2" s="327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x14ac:dyDescent="0.2">
      <c r="A3" s="327" t="s">
        <v>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x14ac:dyDescent="0.2">
      <c r="B4" s="1"/>
      <c r="C4" s="1"/>
      <c r="D4" s="1"/>
      <c r="G4" s="2"/>
      <c r="J4" s="2"/>
      <c r="M4" s="2"/>
      <c r="P4" s="3"/>
    </row>
    <row r="5" spans="1:16" x14ac:dyDescent="0.2">
      <c r="A5" s="317" t="s">
        <v>3</v>
      </c>
      <c r="B5" s="320" t="s">
        <v>485</v>
      </c>
      <c r="C5" s="323" t="s">
        <v>5</v>
      </c>
      <c r="D5" s="323"/>
      <c r="E5" s="328" t="s">
        <v>484</v>
      </c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</row>
    <row r="6" spans="1:16" x14ac:dyDescent="0.2">
      <c r="A6" s="318"/>
      <c r="B6" s="321"/>
      <c r="C6" s="323"/>
      <c r="D6" s="323"/>
      <c r="E6" s="335" t="s">
        <v>7</v>
      </c>
      <c r="F6" s="335"/>
      <c r="G6" s="335"/>
      <c r="H6" s="335" t="s">
        <v>8</v>
      </c>
      <c r="I6" s="335"/>
      <c r="J6" s="335"/>
      <c r="K6" s="335" t="s">
        <v>9</v>
      </c>
      <c r="L6" s="335"/>
      <c r="M6" s="335"/>
      <c r="N6" s="335" t="s">
        <v>483</v>
      </c>
      <c r="O6" s="335"/>
      <c r="P6" s="335"/>
    </row>
    <row r="7" spans="1:16" x14ac:dyDescent="0.2">
      <c r="A7" s="319"/>
      <c r="B7" s="322"/>
      <c r="C7" s="323"/>
      <c r="D7" s="323"/>
      <c r="E7" s="233" t="s">
        <v>46</v>
      </c>
      <c r="F7" s="233" t="s">
        <v>486</v>
      </c>
      <c r="G7" s="234" t="s">
        <v>482</v>
      </c>
      <c r="H7" s="233" t="s">
        <v>46</v>
      </c>
      <c r="I7" s="233" t="s">
        <v>486</v>
      </c>
      <c r="J7" s="234" t="s">
        <v>482</v>
      </c>
      <c r="K7" s="233" t="s">
        <v>46</v>
      </c>
      <c r="L7" s="233" t="s">
        <v>486</v>
      </c>
      <c r="M7" s="234" t="s">
        <v>482</v>
      </c>
      <c r="N7" s="233" t="s">
        <v>46</v>
      </c>
      <c r="O7" s="233" t="s">
        <v>486</v>
      </c>
      <c r="P7" s="234" t="s">
        <v>482</v>
      </c>
    </row>
    <row r="8" spans="1:16" x14ac:dyDescent="0.2">
      <c r="A8" s="270">
        <v>1</v>
      </c>
      <c r="B8" s="264">
        <v>1</v>
      </c>
      <c r="C8" s="265" t="s">
        <v>11</v>
      </c>
      <c r="D8" s="266" t="str">
        <f>VLOOKUP(C8,[1]Sheet1!$C$2:$D$48,2,FALSE)</f>
        <v>Arkansas State University - Jonesboro</v>
      </c>
      <c r="E8" s="267">
        <v>346</v>
      </c>
      <c r="F8" s="268">
        <v>346</v>
      </c>
      <c r="G8" s="269">
        <v>0.13</v>
      </c>
      <c r="H8" s="267">
        <v>33</v>
      </c>
      <c r="I8" s="268">
        <v>33</v>
      </c>
      <c r="J8" s="269">
        <v>6.0999999999999999E-2</v>
      </c>
      <c r="K8" s="267">
        <v>1319</v>
      </c>
      <c r="L8" s="268">
        <v>1317</v>
      </c>
      <c r="M8" s="269">
        <v>0.25</v>
      </c>
      <c r="N8" s="267">
        <v>1698</v>
      </c>
      <c r="O8" s="268">
        <v>1696</v>
      </c>
      <c r="P8" s="269">
        <v>0.222</v>
      </c>
    </row>
    <row r="9" spans="1:16" x14ac:dyDescent="0.2">
      <c r="A9" s="270">
        <v>2</v>
      </c>
      <c r="B9" s="264">
        <v>1</v>
      </c>
      <c r="C9" s="272" t="s">
        <v>12</v>
      </c>
      <c r="D9" s="273" t="str">
        <f>VLOOKUP(C9,[1]Sheet1!$C$2:$D$48,2,FALSE)</f>
        <v>Arkansas Tech University</v>
      </c>
      <c r="E9" s="274">
        <v>462</v>
      </c>
      <c r="F9" s="275">
        <v>462</v>
      </c>
      <c r="G9" s="276">
        <v>0.253</v>
      </c>
      <c r="H9" s="274">
        <v>76</v>
      </c>
      <c r="I9" s="275">
        <v>76</v>
      </c>
      <c r="J9" s="276">
        <v>0.76300000000000001</v>
      </c>
      <c r="K9" s="274">
        <v>1380</v>
      </c>
      <c r="L9" s="275">
        <v>1380</v>
      </c>
      <c r="M9" s="276">
        <v>0.496</v>
      </c>
      <c r="N9" s="274">
        <v>1918</v>
      </c>
      <c r="O9" s="275">
        <v>1918</v>
      </c>
      <c r="P9" s="276">
        <v>0.44800000000000001</v>
      </c>
    </row>
    <row r="10" spans="1:16" x14ac:dyDescent="0.2">
      <c r="A10" s="270">
        <v>3</v>
      </c>
      <c r="B10" s="264">
        <v>1</v>
      </c>
      <c r="C10" s="272" t="s">
        <v>13</v>
      </c>
      <c r="D10" s="273" t="str">
        <f>VLOOKUP(C10,[1]Sheet1!$C$2:$D$48,2,FALSE)</f>
        <v>Henderson State University</v>
      </c>
      <c r="E10" s="277">
        <v>182</v>
      </c>
      <c r="F10" s="278">
        <v>182</v>
      </c>
      <c r="G10" s="276">
        <v>0.30199999999999999</v>
      </c>
      <c r="H10" s="277">
        <v>0</v>
      </c>
      <c r="I10" s="278">
        <v>0</v>
      </c>
      <c r="J10" s="276">
        <v>0</v>
      </c>
      <c r="K10" s="277">
        <v>592</v>
      </c>
      <c r="L10" s="278">
        <v>592</v>
      </c>
      <c r="M10" s="276">
        <v>0.46800000000000003</v>
      </c>
      <c r="N10" s="277">
        <v>774</v>
      </c>
      <c r="O10" s="278">
        <v>774</v>
      </c>
      <c r="P10" s="276">
        <v>0.42899999999999999</v>
      </c>
    </row>
    <row r="11" spans="1:16" x14ac:dyDescent="0.2">
      <c r="A11" s="270">
        <v>4</v>
      </c>
      <c r="B11" s="264">
        <v>1</v>
      </c>
      <c r="C11" s="272" t="s">
        <v>14</v>
      </c>
      <c r="D11" s="273" t="str">
        <f>VLOOKUP(C11,[1]Sheet1!$C$2:$D$48,2,FALSE)</f>
        <v>Southern Arkansas University - Magnolia</v>
      </c>
      <c r="E11" s="277">
        <v>130</v>
      </c>
      <c r="F11" s="278">
        <v>125</v>
      </c>
      <c r="G11" s="276">
        <v>0.28799999999999998</v>
      </c>
      <c r="H11" s="277" t="s">
        <v>488</v>
      </c>
      <c r="I11" s="278" t="s">
        <v>488</v>
      </c>
      <c r="J11" s="276">
        <v>0</v>
      </c>
      <c r="K11" s="277">
        <v>593</v>
      </c>
      <c r="L11" s="278">
        <v>586</v>
      </c>
      <c r="M11" s="276">
        <v>0.45600000000000002</v>
      </c>
      <c r="N11" s="277">
        <v>724</v>
      </c>
      <c r="O11" s="278">
        <v>712</v>
      </c>
      <c r="P11" s="276">
        <v>0.42599999999999999</v>
      </c>
    </row>
    <row r="12" spans="1:16" x14ac:dyDescent="0.2">
      <c r="A12" s="270">
        <v>5</v>
      </c>
      <c r="B12" s="264">
        <v>1</v>
      </c>
      <c r="C12" s="272" t="s">
        <v>15</v>
      </c>
      <c r="D12" s="273" t="str">
        <f>VLOOKUP(C12,[1]Sheet1!$C$2:$D$48,2,FALSE)</f>
        <v>University of Arkansas  Fayetteville</v>
      </c>
      <c r="E12" s="274">
        <v>595</v>
      </c>
      <c r="F12" s="275">
        <v>595</v>
      </c>
      <c r="G12" s="276">
        <v>6.6000000000000003E-2</v>
      </c>
      <c r="H12" s="274">
        <v>0</v>
      </c>
      <c r="I12" s="275">
        <v>0</v>
      </c>
      <c r="J12" s="276">
        <v>0</v>
      </c>
      <c r="K12" s="274">
        <v>3976</v>
      </c>
      <c r="L12" s="275">
        <v>3976</v>
      </c>
      <c r="M12" s="276">
        <v>8.7999999999999995E-2</v>
      </c>
      <c r="N12" s="274">
        <v>4571</v>
      </c>
      <c r="O12" s="275">
        <v>4571</v>
      </c>
      <c r="P12" s="276">
        <v>8.5000000000000006E-2</v>
      </c>
    </row>
    <row r="13" spans="1:16" x14ac:dyDescent="0.2">
      <c r="A13" s="270">
        <v>6</v>
      </c>
      <c r="B13" s="264">
        <v>1</v>
      </c>
      <c r="C13" s="272" t="s">
        <v>16</v>
      </c>
      <c r="D13" s="273" t="str">
        <f>VLOOKUP(C13,[1]Sheet1!$C$2:$D$48,2,FALSE)</f>
        <v>University of Arkansas - Fort Smith</v>
      </c>
      <c r="E13" s="274">
        <v>218</v>
      </c>
      <c r="F13" s="275">
        <v>218</v>
      </c>
      <c r="G13" s="276">
        <v>0.28899999999999998</v>
      </c>
      <c r="H13" s="274">
        <v>47</v>
      </c>
      <c r="I13" s="275">
        <v>47</v>
      </c>
      <c r="J13" s="276">
        <v>0.42599999999999999</v>
      </c>
      <c r="K13" s="274">
        <v>898</v>
      </c>
      <c r="L13" s="275">
        <v>898</v>
      </c>
      <c r="M13" s="276">
        <v>0.371</v>
      </c>
      <c r="N13" s="274">
        <v>1163</v>
      </c>
      <c r="O13" s="275">
        <v>1163</v>
      </c>
      <c r="P13" s="276">
        <v>0.35799999999999998</v>
      </c>
    </row>
    <row r="14" spans="1:16" x14ac:dyDescent="0.2">
      <c r="A14" s="270">
        <v>7</v>
      </c>
      <c r="B14" s="264">
        <v>1</v>
      </c>
      <c r="C14" s="272" t="s">
        <v>17</v>
      </c>
      <c r="D14" s="273" t="str">
        <f>VLOOKUP(C14,[1]Sheet1!$C$2:$D$48,2,FALSE)</f>
        <v>University of Arkansas at Little Rock</v>
      </c>
      <c r="E14" s="277">
        <v>104</v>
      </c>
      <c r="F14" s="278">
        <v>104</v>
      </c>
      <c r="G14" s="276">
        <v>0.13500000000000001</v>
      </c>
      <c r="H14" s="277">
        <v>0</v>
      </c>
      <c r="I14" s="278">
        <v>0</v>
      </c>
      <c r="J14" s="276">
        <v>0</v>
      </c>
      <c r="K14" s="277">
        <v>622</v>
      </c>
      <c r="L14" s="278">
        <v>622</v>
      </c>
      <c r="M14" s="276">
        <v>0.37</v>
      </c>
      <c r="N14" s="277">
        <v>726</v>
      </c>
      <c r="O14" s="278">
        <v>726</v>
      </c>
      <c r="P14" s="276">
        <v>0.33600000000000002</v>
      </c>
    </row>
    <row r="15" spans="1:16" x14ac:dyDescent="0.2">
      <c r="A15" s="270">
        <v>8</v>
      </c>
      <c r="B15" s="264">
        <v>1</v>
      </c>
      <c r="C15" s="272" t="s">
        <v>18</v>
      </c>
      <c r="D15" s="273" t="str">
        <f>VLOOKUP(C15,[1]Sheet1!$C$2:$D$48,2,FALSE)</f>
        <v>University of Arkansas at Monticello</v>
      </c>
      <c r="E15" s="277">
        <v>57</v>
      </c>
      <c r="F15" s="278">
        <v>56</v>
      </c>
      <c r="G15" s="276">
        <v>0.39300000000000002</v>
      </c>
      <c r="H15" s="277">
        <v>0</v>
      </c>
      <c r="I15" s="278">
        <v>0</v>
      </c>
      <c r="J15" s="276">
        <v>0</v>
      </c>
      <c r="K15" s="277">
        <v>469</v>
      </c>
      <c r="L15" s="278">
        <v>466</v>
      </c>
      <c r="M15" s="276">
        <v>0.67200000000000004</v>
      </c>
      <c r="N15" s="277">
        <v>526</v>
      </c>
      <c r="O15" s="278">
        <v>522</v>
      </c>
      <c r="P15" s="276">
        <v>0.64200000000000002</v>
      </c>
    </row>
    <row r="16" spans="1:16" x14ac:dyDescent="0.2">
      <c r="A16" s="270">
        <v>9</v>
      </c>
      <c r="B16" s="264">
        <v>1</v>
      </c>
      <c r="C16" s="272" t="s">
        <v>19</v>
      </c>
      <c r="D16" s="273" t="str">
        <f>VLOOKUP(C16,[1]Sheet1!$C$2:$D$48,2,FALSE)</f>
        <v>University of Arkansas for Medical Sciences</v>
      </c>
      <c r="E16" s="277">
        <v>0</v>
      </c>
      <c r="F16" s="278">
        <v>0</v>
      </c>
      <c r="G16" s="276">
        <v>0</v>
      </c>
      <c r="H16" s="277">
        <v>0</v>
      </c>
      <c r="I16" s="278">
        <v>0</v>
      </c>
      <c r="J16" s="276">
        <v>0</v>
      </c>
      <c r="K16" s="277">
        <v>0</v>
      </c>
      <c r="L16" s="278">
        <v>0</v>
      </c>
      <c r="M16" s="276">
        <v>0</v>
      </c>
      <c r="N16" s="277">
        <v>0</v>
      </c>
      <c r="O16" s="278">
        <v>0</v>
      </c>
      <c r="P16" s="276">
        <v>0</v>
      </c>
    </row>
    <row r="17" spans="1:16" x14ac:dyDescent="0.2">
      <c r="A17" s="270">
        <v>10</v>
      </c>
      <c r="B17" s="264">
        <v>1</v>
      </c>
      <c r="C17" s="272" t="s">
        <v>20</v>
      </c>
      <c r="D17" s="273" t="str">
        <f>VLOOKUP(C17,[1]Sheet1!$C$2:$D$48,2,FALSE)</f>
        <v>University of Arkansas at Pine Bluff</v>
      </c>
      <c r="E17" s="277">
        <v>166</v>
      </c>
      <c r="F17" s="278">
        <v>166</v>
      </c>
      <c r="G17" s="276">
        <v>0.60799999999999998</v>
      </c>
      <c r="H17" s="277">
        <v>0</v>
      </c>
      <c r="I17" s="278">
        <v>0</v>
      </c>
      <c r="J17" s="276">
        <v>0</v>
      </c>
      <c r="K17" s="277">
        <v>330</v>
      </c>
      <c r="L17" s="278">
        <v>330</v>
      </c>
      <c r="M17" s="276">
        <v>0.77300000000000002</v>
      </c>
      <c r="N17" s="277">
        <v>496</v>
      </c>
      <c r="O17" s="278">
        <v>496</v>
      </c>
      <c r="P17" s="276">
        <v>0.71799999999999997</v>
      </c>
    </row>
    <row r="18" spans="1:16" x14ac:dyDescent="0.2">
      <c r="A18" s="270">
        <v>11</v>
      </c>
      <c r="B18" s="264">
        <v>1</v>
      </c>
      <c r="C18" s="272" t="s">
        <v>21</v>
      </c>
      <c r="D18" s="273" t="str">
        <f>VLOOKUP(C18,[1]Sheet1!$C$2:$D$48,2,FALSE)</f>
        <v>University of Central Arkansas</v>
      </c>
      <c r="E18" s="274">
        <v>299</v>
      </c>
      <c r="F18" s="275">
        <v>299</v>
      </c>
      <c r="G18" s="276">
        <v>2.3E-2</v>
      </c>
      <c r="H18" s="274">
        <v>0</v>
      </c>
      <c r="I18" s="275">
        <v>0</v>
      </c>
      <c r="J18" s="276">
        <v>0</v>
      </c>
      <c r="K18" s="274">
        <v>1933</v>
      </c>
      <c r="L18" s="275">
        <v>1932</v>
      </c>
      <c r="M18" s="276">
        <v>0.33900000000000002</v>
      </c>
      <c r="N18" s="274">
        <v>2232</v>
      </c>
      <c r="O18" s="275">
        <v>2231</v>
      </c>
      <c r="P18" s="276">
        <v>0.29699999999999999</v>
      </c>
    </row>
    <row r="19" spans="1:16" x14ac:dyDescent="0.2">
      <c r="A19" s="270">
        <v>12</v>
      </c>
      <c r="B19" s="271">
        <v>2</v>
      </c>
      <c r="C19" s="272" t="s">
        <v>22</v>
      </c>
      <c r="D19" s="273" t="str">
        <f>VLOOKUP(C19,[1]Sheet1!$C$2:$D$48,2,FALSE)</f>
        <v>Arkansas Northeastern College</v>
      </c>
      <c r="E19" s="277" t="s">
        <v>488</v>
      </c>
      <c r="F19" s="278" t="s">
        <v>488</v>
      </c>
      <c r="G19" s="276">
        <v>0.6</v>
      </c>
      <c r="H19" s="277">
        <v>18</v>
      </c>
      <c r="I19" s="278">
        <v>18</v>
      </c>
      <c r="J19" s="276">
        <v>0.55600000000000005</v>
      </c>
      <c r="K19" s="277">
        <v>180</v>
      </c>
      <c r="L19" s="278">
        <v>180</v>
      </c>
      <c r="M19" s="276">
        <v>0.63300000000000001</v>
      </c>
      <c r="N19" s="277">
        <v>208</v>
      </c>
      <c r="O19" s="278">
        <v>208</v>
      </c>
      <c r="P19" s="276">
        <v>0.625</v>
      </c>
    </row>
    <row r="20" spans="1:16" x14ac:dyDescent="0.2">
      <c r="A20" s="270">
        <v>13</v>
      </c>
      <c r="B20" s="271">
        <v>2</v>
      </c>
      <c r="C20" s="272" t="s">
        <v>23</v>
      </c>
      <c r="D20" s="273" t="str">
        <f>VLOOKUP(C20,[1]Sheet1!$C$2:$D$48,2,FALSE)</f>
        <v>Arkansas State University - Beebe</v>
      </c>
      <c r="E20" s="277">
        <v>30</v>
      </c>
      <c r="F20" s="278">
        <v>30</v>
      </c>
      <c r="G20" s="276">
        <v>0.66700000000000004</v>
      </c>
      <c r="H20" s="277">
        <v>104</v>
      </c>
      <c r="I20" s="278">
        <v>104</v>
      </c>
      <c r="J20" s="276">
        <v>0.49</v>
      </c>
      <c r="K20" s="277">
        <v>484</v>
      </c>
      <c r="L20" s="278">
        <v>484</v>
      </c>
      <c r="M20" s="276">
        <v>0.626</v>
      </c>
      <c r="N20" s="277">
        <v>618</v>
      </c>
      <c r="O20" s="278">
        <v>618</v>
      </c>
      <c r="P20" s="276">
        <v>0.60499999999999998</v>
      </c>
    </row>
    <row r="21" spans="1:16" x14ac:dyDescent="0.2">
      <c r="A21" s="270">
        <v>14</v>
      </c>
      <c r="B21" s="271">
        <v>2</v>
      </c>
      <c r="C21" s="272" t="s">
        <v>24</v>
      </c>
      <c r="D21" s="273" t="str">
        <f>VLOOKUP(C21,[1]Sheet1!$C$2:$D$48,2,FALSE)</f>
        <v>Arkansas State University - Mountain Home</v>
      </c>
      <c r="E21" s="277" t="s">
        <v>488</v>
      </c>
      <c r="F21" s="278" t="s">
        <v>488</v>
      </c>
      <c r="G21" s="276">
        <v>0.83299999999999996</v>
      </c>
      <c r="H21" s="277">
        <v>35</v>
      </c>
      <c r="I21" s="278">
        <v>35</v>
      </c>
      <c r="J21" s="276">
        <v>0.54300000000000004</v>
      </c>
      <c r="K21" s="277">
        <v>158</v>
      </c>
      <c r="L21" s="278">
        <v>158</v>
      </c>
      <c r="M21" s="276">
        <v>0.60799999999999998</v>
      </c>
      <c r="N21" s="277">
        <v>199</v>
      </c>
      <c r="O21" s="278">
        <v>199</v>
      </c>
      <c r="P21" s="276">
        <v>0.60299999999999998</v>
      </c>
    </row>
    <row r="22" spans="1:16" x14ac:dyDescent="0.2">
      <c r="A22" s="270">
        <v>15</v>
      </c>
      <c r="B22" s="271">
        <v>2</v>
      </c>
      <c r="C22" s="272" t="s">
        <v>25</v>
      </c>
      <c r="D22" s="273" t="str">
        <f>VLOOKUP(C22,[1]Sheet1!$C$2:$D$48,2,FALSE)</f>
        <v>Arkansas State University - Newport</v>
      </c>
      <c r="E22" s="277" t="s">
        <v>488</v>
      </c>
      <c r="F22" s="278" t="s">
        <v>488</v>
      </c>
      <c r="G22" s="276">
        <v>0.75</v>
      </c>
      <c r="H22" s="277">
        <v>39</v>
      </c>
      <c r="I22" s="278">
        <v>39</v>
      </c>
      <c r="J22" s="276">
        <v>0.64100000000000001</v>
      </c>
      <c r="K22" s="277">
        <v>321</v>
      </c>
      <c r="L22" s="278">
        <v>321</v>
      </c>
      <c r="M22" s="276">
        <v>0.80100000000000005</v>
      </c>
      <c r="N22" s="277">
        <v>364</v>
      </c>
      <c r="O22" s="278">
        <v>364</v>
      </c>
      <c r="P22" s="276">
        <v>0.78300000000000003</v>
      </c>
    </row>
    <row r="23" spans="1:16" x14ac:dyDescent="0.2">
      <c r="A23" s="270">
        <v>16</v>
      </c>
      <c r="B23" s="271">
        <v>2</v>
      </c>
      <c r="C23" s="272" t="s">
        <v>26</v>
      </c>
      <c r="D23" s="273" t="str">
        <f>VLOOKUP(C23,[1]Sheet1!$C$2:$D$48,2,FALSE)</f>
        <v>Black River Technical College</v>
      </c>
      <c r="E23" s="277">
        <v>0</v>
      </c>
      <c r="F23" s="278">
        <v>0</v>
      </c>
      <c r="G23" s="276">
        <v>0</v>
      </c>
      <c r="H23" s="277">
        <v>117</v>
      </c>
      <c r="I23" s="278">
        <v>116</v>
      </c>
      <c r="J23" s="276">
        <v>0.65500000000000003</v>
      </c>
      <c r="K23" s="277">
        <v>164</v>
      </c>
      <c r="L23" s="278">
        <v>163</v>
      </c>
      <c r="M23" s="276">
        <v>0.72399999999999998</v>
      </c>
      <c r="N23" s="277">
        <v>281</v>
      </c>
      <c r="O23" s="278">
        <v>279</v>
      </c>
      <c r="P23" s="276">
        <v>0.69499999999999995</v>
      </c>
    </row>
    <row r="24" spans="1:16" x14ac:dyDescent="0.2">
      <c r="A24" s="270">
        <v>17</v>
      </c>
      <c r="B24" s="271">
        <v>2</v>
      </c>
      <c r="C24" s="272" t="s">
        <v>27</v>
      </c>
      <c r="D24" s="273" t="str">
        <f>VLOOKUP(C24,[1]Sheet1!$C$2:$D$48,2,FALSE)</f>
        <v>Cossatot Community College of the U A</v>
      </c>
      <c r="E24" s="277">
        <v>43</v>
      </c>
      <c r="F24" s="278">
        <v>33</v>
      </c>
      <c r="G24" s="276">
        <v>0.75800000000000001</v>
      </c>
      <c r="H24" s="277">
        <v>49</v>
      </c>
      <c r="I24" s="278">
        <v>40</v>
      </c>
      <c r="J24" s="276">
        <v>0.47499999999999998</v>
      </c>
      <c r="K24" s="277">
        <v>98</v>
      </c>
      <c r="L24" s="278">
        <v>73</v>
      </c>
      <c r="M24" s="276">
        <v>0.68500000000000005</v>
      </c>
      <c r="N24" s="277">
        <v>190</v>
      </c>
      <c r="O24" s="278">
        <v>146</v>
      </c>
      <c r="P24" s="276">
        <v>0.64400000000000002</v>
      </c>
    </row>
    <row r="25" spans="1:16" x14ac:dyDescent="0.2">
      <c r="A25" s="270">
        <v>18</v>
      </c>
      <c r="B25" s="271">
        <v>2</v>
      </c>
      <c r="C25" s="272" t="s">
        <v>28</v>
      </c>
      <c r="D25" s="273" t="str">
        <f>VLOOKUP(C25,[1]Sheet1!$C$2:$D$48,2,FALSE)</f>
        <v>College of the Ouachitas</v>
      </c>
      <c r="E25" s="277" t="s">
        <v>488</v>
      </c>
      <c r="F25" s="278" t="s">
        <v>488</v>
      </c>
      <c r="G25" s="276">
        <v>0.625</v>
      </c>
      <c r="H25" s="277">
        <v>35</v>
      </c>
      <c r="I25" s="278">
        <v>35</v>
      </c>
      <c r="J25" s="276">
        <v>0.74299999999999999</v>
      </c>
      <c r="K25" s="277">
        <v>107</v>
      </c>
      <c r="L25" s="278">
        <v>107</v>
      </c>
      <c r="M25" s="276">
        <v>0.69199999999999995</v>
      </c>
      <c r="N25" s="277">
        <v>150</v>
      </c>
      <c r="O25" s="278">
        <v>150</v>
      </c>
      <c r="P25" s="276">
        <v>0.7</v>
      </c>
    </row>
    <row r="26" spans="1:16" x14ac:dyDescent="0.2">
      <c r="A26" s="270">
        <v>19</v>
      </c>
      <c r="B26" s="271">
        <v>2</v>
      </c>
      <c r="C26" s="272" t="s">
        <v>29</v>
      </c>
      <c r="D26" s="273" t="str">
        <f>VLOOKUP(C26,[1]Sheet1!$C$2:$D$48,2,FALSE)</f>
        <v>East Arkansas Community College</v>
      </c>
      <c r="E26" s="277">
        <v>0</v>
      </c>
      <c r="F26" s="278">
        <v>0</v>
      </c>
      <c r="G26" s="276">
        <v>0</v>
      </c>
      <c r="H26" s="277">
        <v>23</v>
      </c>
      <c r="I26" s="278">
        <v>23</v>
      </c>
      <c r="J26" s="276">
        <v>0.82599999999999996</v>
      </c>
      <c r="K26" s="277">
        <v>138</v>
      </c>
      <c r="L26" s="278">
        <v>138</v>
      </c>
      <c r="M26" s="276">
        <v>0.79</v>
      </c>
      <c r="N26" s="277">
        <v>161</v>
      </c>
      <c r="O26" s="278">
        <v>161</v>
      </c>
      <c r="P26" s="276">
        <v>0.79500000000000004</v>
      </c>
    </row>
    <row r="27" spans="1:16" x14ac:dyDescent="0.2">
      <c r="A27" s="270">
        <v>20</v>
      </c>
      <c r="B27" s="271">
        <v>2</v>
      </c>
      <c r="C27" s="272" t="s">
        <v>30</v>
      </c>
      <c r="D27" s="273" t="str">
        <f>VLOOKUP(C27,[1]Sheet1!$C$2:$D$48,2,FALSE)</f>
        <v>Mid-South Community College</v>
      </c>
      <c r="E27" s="277">
        <v>15</v>
      </c>
      <c r="F27" s="278">
        <v>15</v>
      </c>
      <c r="G27" s="276">
        <v>0.73299999999999998</v>
      </c>
      <c r="H27" s="277">
        <v>87</v>
      </c>
      <c r="I27" s="278">
        <v>87</v>
      </c>
      <c r="J27" s="276">
        <v>0.85099999999999998</v>
      </c>
      <c r="K27" s="277">
        <v>129</v>
      </c>
      <c r="L27" s="278">
        <v>129</v>
      </c>
      <c r="M27" s="276">
        <v>0.79100000000000004</v>
      </c>
      <c r="N27" s="277">
        <v>231</v>
      </c>
      <c r="O27" s="278">
        <v>231</v>
      </c>
      <c r="P27" s="276">
        <v>0.81</v>
      </c>
    </row>
    <row r="28" spans="1:16" x14ac:dyDescent="0.2">
      <c r="A28" s="270">
        <v>21</v>
      </c>
      <c r="B28" s="271">
        <v>2</v>
      </c>
      <c r="C28" s="272" t="s">
        <v>31</v>
      </c>
      <c r="D28" s="273" t="str">
        <f>VLOOKUP(C28,[1]Sheet1!$C$2:$D$48,2,FALSE)</f>
        <v>North Arkansas College</v>
      </c>
      <c r="E28" s="277">
        <v>19</v>
      </c>
      <c r="F28" s="278">
        <v>19</v>
      </c>
      <c r="G28" s="276">
        <v>0.73699999999999999</v>
      </c>
      <c r="H28" s="277">
        <v>19</v>
      </c>
      <c r="I28" s="278">
        <v>19</v>
      </c>
      <c r="J28" s="276">
        <v>0.73699999999999999</v>
      </c>
      <c r="K28" s="277">
        <v>237</v>
      </c>
      <c r="L28" s="278">
        <v>237</v>
      </c>
      <c r="M28" s="276">
        <v>0.63300000000000001</v>
      </c>
      <c r="N28" s="277">
        <v>275</v>
      </c>
      <c r="O28" s="278">
        <v>275</v>
      </c>
      <c r="P28" s="276">
        <v>0.64700000000000002</v>
      </c>
    </row>
    <row r="29" spans="1:16" x14ac:dyDescent="0.2">
      <c r="A29" s="270">
        <v>22</v>
      </c>
      <c r="B29" s="271">
        <v>2</v>
      </c>
      <c r="C29" s="272" t="s">
        <v>32</v>
      </c>
      <c r="D29" s="273" t="str">
        <f>VLOOKUP(C29,[1]Sheet1!$C$2:$D$48,2,FALSE)</f>
        <v>National Park Community College</v>
      </c>
      <c r="E29" s="277" t="s">
        <v>488</v>
      </c>
      <c r="F29" s="278" t="s">
        <v>488</v>
      </c>
      <c r="G29" s="276">
        <v>0.55600000000000005</v>
      </c>
      <c r="H29" s="277">
        <v>65</v>
      </c>
      <c r="I29" s="278">
        <v>60</v>
      </c>
      <c r="J29" s="276">
        <v>0.66700000000000004</v>
      </c>
      <c r="K29" s="277">
        <v>158</v>
      </c>
      <c r="L29" s="278">
        <v>151</v>
      </c>
      <c r="M29" s="276">
        <v>0.78100000000000003</v>
      </c>
      <c r="N29" s="277">
        <v>232</v>
      </c>
      <c r="O29" s="278">
        <v>220</v>
      </c>
      <c r="P29" s="276">
        <v>0.74099999999999999</v>
      </c>
    </row>
    <row r="30" spans="1:16" x14ac:dyDescent="0.2">
      <c r="A30" s="270">
        <v>23</v>
      </c>
      <c r="B30" s="271">
        <v>2</v>
      </c>
      <c r="C30" s="272" t="s">
        <v>33</v>
      </c>
      <c r="D30" s="273" t="str">
        <f>VLOOKUP(C30,[1]Sheet1!$C$2:$D$48,2,FALSE)</f>
        <v>Northwest Arkansas Community College</v>
      </c>
      <c r="E30" s="274">
        <v>51</v>
      </c>
      <c r="F30" s="275">
        <v>51</v>
      </c>
      <c r="G30" s="276">
        <v>0.627</v>
      </c>
      <c r="H30" s="274">
        <v>233</v>
      </c>
      <c r="I30" s="275">
        <v>233</v>
      </c>
      <c r="J30" s="276">
        <v>0.58399999999999996</v>
      </c>
      <c r="K30" s="274">
        <v>1261</v>
      </c>
      <c r="L30" s="275">
        <v>1261</v>
      </c>
      <c r="M30" s="276">
        <v>0.629</v>
      </c>
      <c r="N30" s="274">
        <v>1545</v>
      </c>
      <c r="O30" s="275">
        <v>1545</v>
      </c>
      <c r="P30" s="276">
        <v>0.622</v>
      </c>
    </row>
    <row r="31" spans="1:16" x14ac:dyDescent="0.2">
      <c r="A31" s="270">
        <v>24</v>
      </c>
      <c r="B31" s="271">
        <v>2</v>
      </c>
      <c r="C31" s="272" t="s">
        <v>34</v>
      </c>
      <c r="D31" s="273" t="str">
        <f>VLOOKUP(C31,[1]Sheet1!$C$2:$D$48,2,FALSE)</f>
        <v>Ozarka College</v>
      </c>
      <c r="E31" s="277">
        <v>0</v>
      </c>
      <c r="F31" s="278">
        <v>0</v>
      </c>
      <c r="G31" s="276">
        <v>0</v>
      </c>
      <c r="H31" s="277">
        <v>35</v>
      </c>
      <c r="I31" s="278">
        <v>35</v>
      </c>
      <c r="J31" s="276">
        <v>0.77100000000000002</v>
      </c>
      <c r="K31" s="277">
        <v>96</v>
      </c>
      <c r="L31" s="278">
        <v>96</v>
      </c>
      <c r="M31" s="276">
        <v>0.58299999999999996</v>
      </c>
      <c r="N31" s="277">
        <v>131</v>
      </c>
      <c r="O31" s="278">
        <v>131</v>
      </c>
      <c r="P31" s="276">
        <v>0.63400000000000001</v>
      </c>
    </row>
    <row r="32" spans="1:16" x14ac:dyDescent="0.2">
      <c r="A32" s="270">
        <v>25</v>
      </c>
      <c r="B32" s="271">
        <v>2</v>
      </c>
      <c r="C32" s="272" t="s">
        <v>35</v>
      </c>
      <c r="D32" s="273" t="str">
        <f>VLOOKUP(C32,[1]Sheet1!$C$2:$D$48,2,FALSE)</f>
        <v>Phillips Community College of the U A</v>
      </c>
      <c r="E32" s="277">
        <v>0</v>
      </c>
      <c r="F32" s="278">
        <v>0</v>
      </c>
      <c r="G32" s="276">
        <v>0</v>
      </c>
      <c r="H32" s="277">
        <v>49</v>
      </c>
      <c r="I32" s="278">
        <v>49</v>
      </c>
      <c r="J32" s="276">
        <v>0.71399999999999997</v>
      </c>
      <c r="K32" s="277">
        <v>70</v>
      </c>
      <c r="L32" s="278">
        <v>70</v>
      </c>
      <c r="M32" s="276">
        <v>0.77100000000000002</v>
      </c>
      <c r="N32" s="277">
        <v>119</v>
      </c>
      <c r="O32" s="278">
        <v>119</v>
      </c>
      <c r="P32" s="276">
        <v>0.748</v>
      </c>
    </row>
    <row r="33" spans="1:16" x14ac:dyDescent="0.2">
      <c r="A33" s="270">
        <v>26</v>
      </c>
      <c r="B33" s="271">
        <v>2</v>
      </c>
      <c r="C33" s="272" t="s">
        <v>36</v>
      </c>
      <c r="D33" s="273" t="str">
        <f>VLOOKUP(C33,[1]Sheet1!$C$2:$D$48,2,FALSE)</f>
        <v>Pulaski Technical College</v>
      </c>
      <c r="E33" s="274">
        <v>14</v>
      </c>
      <c r="F33" s="275">
        <v>14</v>
      </c>
      <c r="G33" s="276">
        <v>0.64300000000000002</v>
      </c>
      <c r="H33" s="274">
        <v>246</v>
      </c>
      <c r="I33" s="275">
        <v>246</v>
      </c>
      <c r="J33" s="276">
        <v>0.76800000000000002</v>
      </c>
      <c r="K33" s="274">
        <v>758</v>
      </c>
      <c r="L33" s="275">
        <v>758</v>
      </c>
      <c r="M33" s="276">
        <v>0.78</v>
      </c>
      <c r="N33" s="274">
        <v>1018</v>
      </c>
      <c r="O33" s="275">
        <v>1018</v>
      </c>
      <c r="P33" s="276">
        <v>0.77500000000000002</v>
      </c>
    </row>
    <row r="34" spans="1:16" x14ac:dyDescent="0.2">
      <c r="A34" s="270">
        <v>27</v>
      </c>
      <c r="B34" s="271">
        <v>2</v>
      </c>
      <c r="C34" s="272" t="s">
        <v>37</v>
      </c>
      <c r="D34" s="273" t="str">
        <f>VLOOKUP(C34,[1]Sheet1!$C$2:$D$48,2,FALSE)</f>
        <v>Rich Mountain Community College</v>
      </c>
      <c r="E34" s="277">
        <v>0</v>
      </c>
      <c r="F34" s="278">
        <v>0</v>
      </c>
      <c r="G34" s="276">
        <v>0</v>
      </c>
      <c r="H34" s="277">
        <v>23</v>
      </c>
      <c r="I34" s="278">
        <v>23</v>
      </c>
      <c r="J34" s="276">
        <v>0.52200000000000002</v>
      </c>
      <c r="K34" s="277">
        <v>89</v>
      </c>
      <c r="L34" s="278">
        <v>89</v>
      </c>
      <c r="M34" s="276">
        <v>0.629</v>
      </c>
      <c r="N34" s="277">
        <v>112</v>
      </c>
      <c r="O34" s="278">
        <v>112</v>
      </c>
      <c r="P34" s="276">
        <v>0.60699999999999998</v>
      </c>
    </row>
    <row r="35" spans="1:16" x14ac:dyDescent="0.2">
      <c r="A35" s="270">
        <v>28</v>
      </c>
      <c r="B35" s="271">
        <v>2</v>
      </c>
      <c r="C35" s="272" t="s">
        <v>38</v>
      </c>
      <c r="D35" s="273" t="str">
        <f>VLOOKUP(C35,[1]Sheet1!$C$2:$D$48,2,FALSE)</f>
        <v>South Arkansas Community College</v>
      </c>
      <c r="E35" s="277" t="s">
        <v>488</v>
      </c>
      <c r="F35" s="278" t="s">
        <v>488</v>
      </c>
      <c r="G35" s="276">
        <v>1</v>
      </c>
      <c r="H35" s="277">
        <v>95</v>
      </c>
      <c r="I35" s="278">
        <v>95</v>
      </c>
      <c r="J35" s="276">
        <v>0.81100000000000005</v>
      </c>
      <c r="K35" s="277">
        <v>44</v>
      </c>
      <c r="L35" s="278">
        <v>44</v>
      </c>
      <c r="M35" s="276">
        <v>0.93200000000000005</v>
      </c>
      <c r="N35" s="277">
        <v>146</v>
      </c>
      <c r="O35" s="278">
        <v>146</v>
      </c>
      <c r="P35" s="276">
        <v>0.85599999999999998</v>
      </c>
    </row>
    <row r="36" spans="1:16" x14ac:dyDescent="0.2">
      <c r="A36" s="270">
        <v>29</v>
      </c>
      <c r="B36" s="271">
        <v>2</v>
      </c>
      <c r="C36" s="272" t="s">
        <v>39</v>
      </c>
      <c r="D36" s="273" t="str">
        <f>VLOOKUP(C36,[1]Sheet1!$C$2:$D$48,2,FALSE)</f>
        <v>Southern Arkansas University - Tech</v>
      </c>
      <c r="E36" s="277">
        <v>30</v>
      </c>
      <c r="F36" s="278">
        <v>30</v>
      </c>
      <c r="G36" s="276">
        <v>0.76700000000000002</v>
      </c>
      <c r="H36" s="277">
        <v>71</v>
      </c>
      <c r="I36" s="278">
        <v>70</v>
      </c>
      <c r="J36" s="276">
        <v>0.77100000000000002</v>
      </c>
      <c r="K36" s="277">
        <v>54</v>
      </c>
      <c r="L36" s="278">
        <v>54</v>
      </c>
      <c r="M36" s="276">
        <v>0.87</v>
      </c>
      <c r="N36" s="277">
        <v>155</v>
      </c>
      <c r="O36" s="278">
        <v>154</v>
      </c>
      <c r="P36" s="276">
        <v>0.80500000000000005</v>
      </c>
    </row>
    <row r="37" spans="1:16" x14ac:dyDescent="0.2">
      <c r="A37" s="270">
        <v>30</v>
      </c>
      <c r="B37" s="271">
        <v>2</v>
      </c>
      <c r="C37" s="272" t="s">
        <v>40</v>
      </c>
      <c r="D37" s="273" t="str">
        <f>VLOOKUP(C37,[1]Sheet1!$C$2:$D$48,2,FALSE)</f>
        <v>Southeast Arkansas College</v>
      </c>
      <c r="E37" s="277" t="s">
        <v>488</v>
      </c>
      <c r="F37" s="278" t="s">
        <v>488</v>
      </c>
      <c r="G37" s="276">
        <v>0.42899999999999999</v>
      </c>
      <c r="H37" s="277">
        <v>136</v>
      </c>
      <c r="I37" s="278">
        <v>136</v>
      </c>
      <c r="J37" s="276">
        <v>0.35299999999999998</v>
      </c>
      <c r="K37" s="277">
        <v>60</v>
      </c>
      <c r="L37" s="278">
        <v>60</v>
      </c>
      <c r="M37" s="276">
        <v>0.46700000000000003</v>
      </c>
      <c r="N37" s="277">
        <v>203</v>
      </c>
      <c r="O37" s="278">
        <v>203</v>
      </c>
      <c r="P37" s="276">
        <v>0.38900000000000001</v>
      </c>
    </row>
    <row r="38" spans="1:16" x14ac:dyDescent="0.2">
      <c r="A38" s="270">
        <v>31</v>
      </c>
      <c r="B38" s="271">
        <v>2</v>
      </c>
      <c r="C38" s="272" t="s">
        <v>41</v>
      </c>
      <c r="D38" s="273" t="str">
        <f>VLOOKUP(C38,[1]Sheet1!$C$2:$D$48,2,FALSE)</f>
        <v>U A Community College at Batesville</v>
      </c>
      <c r="E38" s="277">
        <v>0</v>
      </c>
      <c r="F38" s="278">
        <v>0</v>
      </c>
      <c r="G38" s="276">
        <v>0</v>
      </c>
      <c r="H38" s="277">
        <v>87</v>
      </c>
      <c r="I38" s="278">
        <v>87</v>
      </c>
      <c r="J38" s="276">
        <v>0.59799999999999998</v>
      </c>
      <c r="K38" s="277">
        <v>147</v>
      </c>
      <c r="L38" s="278">
        <v>147</v>
      </c>
      <c r="M38" s="276">
        <v>0.51</v>
      </c>
      <c r="N38" s="277">
        <v>234</v>
      </c>
      <c r="O38" s="278">
        <v>234</v>
      </c>
      <c r="P38" s="276">
        <v>0.54300000000000004</v>
      </c>
    </row>
    <row r="39" spans="1:16" x14ac:dyDescent="0.2">
      <c r="A39" s="270">
        <v>32</v>
      </c>
      <c r="B39" s="271">
        <v>2</v>
      </c>
      <c r="C39" s="272" t="s">
        <v>42</v>
      </c>
      <c r="D39" s="273" t="str">
        <f>VLOOKUP(C39,[1]Sheet1!$C$2:$D$48,2,FALSE)</f>
        <v>U A Community College at Hope</v>
      </c>
      <c r="E39" s="277">
        <v>12</v>
      </c>
      <c r="F39" s="278">
        <v>12</v>
      </c>
      <c r="G39" s="276">
        <v>1</v>
      </c>
      <c r="H39" s="277">
        <v>37</v>
      </c>
      <c r="I39" s="278">
        <v>37</v>
      </c>
      <c r="J39" s="276">
        <v>0.75700000000000001</v>
      </c>
      <c r="K39" s="277">
        <v>156</v>
      </c>
      <c r="L39" s="278">
        <v>156</v>
      </c>
      <c r="M39" s="276">
        <v>0.69199999999999995</v>
      </c>
      <c r="N39" s="277">
        <v>205</v>
      </c>
      <c r="O39" s="278">
        <v>205</v>
      </c>
      <c r="P39" s="276">
        <v>0.72199999999999998</v>
      </c>
    </row>
    <row r="40" spans="1:16" x14ac:dyDescent="0.2">
      <c r="A40" s="279">
        <v>33</v>
      </c>
      <c r="B40" s="271">
        <v>2</v>
      </c>
      <c r="C40" s="280" t="s">
        <v>43</v>
      </c>
      <c r="D40" s="281" t="str">
        <f>VLOOKUP(C40,[1]Sheet1!$C$2:$D$48,2,FALSE)</f>
        <v>U A Community College at Morrilton</v>
      </c>
      <c r="E40" s="282">
        <v>54</v>
      </c>
      <c r="F40" s="283">
        <v>54</v>
      </c>
      <c r="G40" s="284">
        <v>0.68500000000000005</v>
      </c>
      <c r="H40" s="282">
        <v>53</v>
      </c>
      <c r="I40" s="283">
        <v>53</v>
      </c>
      <c r="J40" s="284">
        <v>0.66</v>
      </c>
      <c r="K40" s="282">
        <v>390</v>
      </c>
      <c r="L40" s="283">
        <v>390</v>
      </c>
      <c r="M40" s="284">
        <v>0.57899999999999996</v>
      </c>
      <c r="N40" s="282">
        <v>497</v>
      </c>
      <c r="O40" s="283">
        <v>497</v>
      </c>
      <c r="P40" s="284">
        <v>0.6</v>
      </c>
    </row>
    <row r="41" spans="1:16" s="43" customFormat="1" x14ac:dyDescent="0.2">
      <c r="A41" s="324" t="s">
        <v>44</v>
      </c>
      <c r="B41" s="325"/>
      <c r="C41" s="325"/>
      <c r="D41" s="326"/>
      <c r="E41" s="285">
        <v>2559</v>
      </c>
      <c r="F41" s="286">
        <v>2553</v>
      </c>
      <c r="G41" s="287">
        <v>0.19500000000000001</v>
      </c>
      <c r="H41" s="285">
        <v>157</v>
      </c>
      <c r="I41" s="286">
        <v>157</v>
      </c>
      <c r="J41" s="287">
        <v>0.51</v>
      </c>
      <c r="K41" s="285">
        <v>12112</v>
      </c>
      <c r="L41" s="286">
        <v>12099</v>
      </c>
      <c r="M41" s="287">
        <v>0.30499999999999999</v>
      </c>
      <c r="N41" s="285">
        <v>14828</v>
      </c>
      <c r="O41" s="286">
        <v>14809</v>
      </c>
      <c r="P41" s="287">
        <v>0.28799999999999998</v>
      </c>
    </row>
    <row r="42" spans="1:16" s="43" customFormat="1" x14ac:dyDescent="0.2">
      <c r="A42" s="332" t="s">
        <v>45</v>
      </c>
      <c r="B42" s="333"/>
      <c r="C42" s="333"/>
      <c r="D42" s="334"/>
      <c r="E42" s="288">
        <v>319</v>
      </c>
      <c r="F42" s="289">
        <v>309</v>
      </c>
      <c r="G42" s="290">
        <v>0.70199999999999996</v>
      </c>
      <c r="H42" s="288">
        <v>1656</v>
      </c>
      <c r="I42" s="289">
        <v>1640</v>
      </c>
      <c r="J42" s="290">
        <v>0.65</v>
      </c>
      <c r="K42" s="288">
        <v>5299</v>
      </c>
      <c r="L42" s="289">
        <v>5266</v>
      </c>
      <c r="M42" s="290">
        <v>0.67700000000000005</v>
      </c>
      <c r="N42" s="288">
        <v>7274</v>
      </c>
      <c r="O42" s="289">
        <v>7215</v>
      </c>
      <c r="P42" s="290">
        <v>0.67200000000000004</v>
      </c>
    </row>
    <row r="43" spans="1:16" s="43" customFormat="1" x14ac:dyDescent="0.2">
      <c r="A43" s="314" t="s">
        <v>46</v>
      </c>
      <c r="B43" s="315"/>
      <c r="C43" s="315"/>
      <c r="D43" s="316"/>
      <c r="E43" s="291">
        <v>2878</v>
      </c>
      <c r="F43" s="292">
        <v>2862</v>
      </c>
      <c r="G43" s="293">
        <v>0.25</v>
      </c>
      <c r="H43" s="291">
        <v>1813</v>
      </c>
      <c r="I43" s="292">
        <v>1797</v>
      </c>
      <c r="J43" s="293">
        <v>0.63800000000000001</v>
      </c>
      <c r="K43" s="291">
        <v>17411</v>
      </c>
      <c r="L43" s="292">
        <v>17365</v>
      </c>
      <c r="M43" s="293">
        <v>0.41799999999999998</v>
      </c>
      <c r="N43" s="291">
        <v>22102</v>
      </c>
      <c r="O43" s="292">
        <v>22024</v>
      </c>
      <c r="P43" s="293">
        <v>0.41399999999999998</v>
      </c>
    </row>
  </sheetData>
  <mergeCells count="14">
    <mergeCell ref="A2:P2"/>
    <mergeCell ref="A3:P3"/>
    <mergeCell ref="E5:P5"/>
    <mergeCell ref="A1:P1"/>
    <mergeCell ref="A42:D42"/>
    <mergeCell ref="E6:G6"/>
    <mergeCell ref="H6:J6"/>
    <mergeCell ref="K6:M6"/>
    <mergeCell ref="N6:P6"/>
    <mergeCell ref="A43:D43"/>
    <mergeCell ref="A5:A7"/>
    <mergeCell ref="B5:B7"/>
    <mergeCell ref="C5:D7"/>
    <mergeCell ref="A41:D41"/>
  </mergeCells>
  <printOptions horizontalCentered="1"/>
  <pageMargins left="0.5" right="0.5" top="0.75" bottom="0.75" header="0.5" footer="0.5"/>
  <pageSetup scale="91" orientation="landscape" r:id="rId1"/>
  <headerFooter>
    <oddHeader>&amp;RATTACHMENT 7-1</oddHeader>
    <oddFooter>&amp;CPage &amp;P of &amp;N&amp;RADHE Prepared 12/8/2014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75" zoomScaleNormal="75" workbookViewId="0">
      <selection activeCell="B7" sqref="B7"/>
    </sheetView>
  </sheetViews>
  <sheetFormatPr defaultRowHeight="12.75" x14ac:dyDescent="0.2"/>
  <cols>
    <col min="1" max="1" width="4.5703125" customWidth="1"/>
    <col min="2" max="2" width="6.42578125" customWidth="1"/>
    <col min="3" max="3" width="12.140625" bestFit="1" customWidth="1"/>
    <col min="4" max="6" width="10.7109375" style="8" customWidth="1"/>
    <col min="7" max="7" width="10.7109375" style="9" customWidth="1"/>
  </cols>
  <sheetData>
    <row r="1" spans="1:7" ht="23.25" x14ac:dyDescent="0.2">
      <c r="A1" s="331" t="s">
        <v>117</v>
      </c>
      <c r="B1" s="331"/>
      <c r="C1" s="331"/>
      <c r="D1" s="331"/>
      <c r="E1" s="331"/>
      <c r="F1" s="331"/>
      <c r="G1" s="331"/>
    </row>
    <row r="3" spans="1:7" x14ac:dyDescent="0.2">
      <c r="A3" s="4" t="s">
        <v>1</v>
      </c>
      <c r="B3" s="1"/>
      <c r="C3" s="1"/>
      <c r="D3" s="2"/>
      <c r="E3" s="2"/>
      <c r="F3" s="2"/>
      <c r="G3" s="3"/>
    </row>
    <row r="4" spans="1:7" x14ac:dyDescent="0.2">
      <c r="A4" s="4" t="s">
        <v>2</v>
      </c>
      <c r="B4" s="1"/>
      <c r="C4" s="1"/>
      <c r="D4" s="2"/>
      <c r="E4" s="2"/>
      <c r="F4" s="2"/>
      <c r="G4" s="3"/>
    </row>
    <row r="5" spans="1:7" x14ac:dyDescent="0.2">
      <c r="A5" s="401" t="s">
        <v>3</v>
      </c>
      <c r="B5" s="401" t="s">
        <v>485</v>
      </c>
      <c r="C5" s="401" t="s">
        <v>5</v>
      </c>
      <c r="D5" s="403" t="s">
        <v>6</v>
      </c>
      <c r="E5" s="404"/>
      <c r="F5" s="404"/>
      <c r="G5" s="405"/>
    </row>
    <row r="6" spans="1:7" x14ac:dyDescent="0.2">
      <c r="A6" s="402"/>
      <c r="B6" s="402"/>
      <c r="C6" s="402"/>
      <c r="D6" s="5" t="s">
        <v>7</v>
      </c>
      <c r="E6" s="5" t="s">
        <v>8</v>
      </c>
      <c r="F6" s="5" t="s">
        <v>9</v>
      </c>
      <c r="G6" s="5" t="s">
        <v>10</v>
      </c>
    </row>
    <row r="7" spans="1:7" x14ac:dyDescent="0.2">
      <c r="A7" s="270">
        <v>1</v>
      </c>
      <c r="B7" s="264">
        <v>1</v>
      </c>
      <c r="C7" s="77" t="s">
        <v>11</v>
      </c>
      <c r="D7" s="6">
        <v>0.1</v>
      </c>
      <c r="E7" s="6">
        <v>3.2000000000000001E-2</v>
      </c>
      <c r="F7" s="6">
        <v>0.23899999999999999</v>
      </c>
      <c r="G7" s="7">
        <v>0.20799999999999999</v>
      </c>
    </row>
    <row r="8" spans="1:7" x14ac:dyDescent="0.2">
      <c r="A8" s="270">
        <v>2</v>
      </c>
      <c r="B8" s="264">
        <v>1</v>
      </c>
      <c r="C8" s="77" t="s">
        <v>12</v>
      </c>
      <c r="D8" s="6">
        <v>0.22500000000000001</v>
      </c>
      <c r="E8" s="6">
        <v>0.85099999999999998</v>
      </c>
      <c r="F8" s="6">
        <v>0.46200000000000002</v>
      </c>
      <c r="G8" s="7">
        <v>0.41299999999999998</v>
      </c>
    </row>
    <row r="9" spans="1:7" x14ac:dyDescent="0.2">
      <c r="A9" s="270">
        <v>3</v>
      </c>
      <c r="B9" s="264">
        <v>1</v>
      </c>
      <c r="C9" s="77" t="s">
        <v>13</v>
      </c>
      <c r="D9" s="6">
        <v>0.3</v>
      </c>
      <c r="E9" s="6">
        <v>0</v>
      </c>
      <c r="F9" s="6">
        <v>0.46300000000000002</v>
      </c>
      <c r="G9" s="7">
        <v>0.42499999999999999</v>
      </c>
    </row>
    <row r="10" spans="1:7" x14ac:dyDescent="0.2">
      <c r="A10" s="270">
        <v>4</v>
      </c>
      <c r="B10" s="264">
        <v>1</v>
      </c>
      <c r="C10" s="77" t="s">
        <v>14</v>
      </c>
      <c r="D10" s="6">
        <v>0.27</v>
      </c>
      <c r="E10" s="6">
        <v>0</v>
      </c>
      <c r="F10" s="6">
        <v>0.443</v>
      </c>
      <c r="G10" s="7">
        <v>0.41199999999999998</v>
      </c>
    </row>
    <row r="11" spans="1:7" x14ac:dyDescent="0.2">
      <c r="A11" s="270">
        <v>5</v>
      </c>
      <c r="B11" s="264">
        <v>1</v>
      </c>
      <c r="C11" s="77" t="s">
        <v>15</v>
      </c>
      <c r="D11" s="6">
        <v>6.3E-2</v>
      </c>
      <c r="E11" s="6">
        <v>0</v>
      </c>
      <c r="F11" s="6">
        <v>8.1000000000000003E-2</v>
      </c>
      <c r="G11" s="7">
        <v>7.9000000000000001E-2</v>
      </c>
    </row>
    <row r="12" spans="1:7" x14ac:dyDescent="0.2">
      <c r="A12" s="270">
        <v>6</v>
      </c>
      <c r="B12" s="264">
        <v>1</v>
      </c>
      <c r="C12" s="77" t="s">
        <v>16</v>
      </c>
      <c r="D12" s="6">
        <v>0.24299999999999999</v>
      </c>
      <c r="E12" s="6">
        <v>0.28599999999999998</v>
      </c>
      <c r="F12" s="6">
        <v>0.33400000000000002</v>
      </c>
      <c r="G12" s="7">
        <v>0.315</v>
      </c>
    </row>
    <row r="13" spans="1:7" x14ac:dyDescent="0.2">
      <c r="A13" s="270">
        <v>7</v>
      </c>
      <c r="B13" s="264">
        <v>1</v>
      </c>
      <c r="C13" s="77" t="s">
        <v>17</v>
      </c>
      <c r="D13" s="6">
        <v>0.11</v>
      </c>
      <c r="E13" s="6">
        <v>0</v>
      </c>
      <c r="F13" s="6">
        <v>0.34499999999999997</v>
      </c>
      <c r="G13" s="7">
        <v>0.31</v>
      </c>
    </row>
    <row r="14" spans="1:7" x14ac:dyDescent="0.2">
      <c r="A14" s="270">
        <v>8</v>
      </c>
      <c r="B14" s="264">
        <v>1</v>
      </c>
      <c r="C14" s="77" t="s">
        <v>18</v>
      </c>
      <c r="D14" s="6">
        <v>0.4</v>
      </c>
      <c r="E14" s="6">
        <v>0</v>
      </c>
      <c r="F14" s="6">
        <v>0.65300000000000002</v>
      </c>
      <c r="G14" s="7">
        <v>0.625</v>
      </c>
    </row>
    <row r="15" spans="1:7" x14ac:dyDescent="0.2">
      <c r="A15" s="270">
        <v>9</v>
      </c>
      <c r="B15" s="264">
        <v>1</v>
      </c>
      <c r="C15" s="77" t="s">
        <v>19</v>
      </c>
      <c r="D15" s="6">
        <v>0</v>
      </c>
      <c r="E15" s="6">
        <v>0</v>
      </c>
      <c r="F15" s="6">
        <v>0</v>
      </c>
      <c r="G15" s="7">
        <v>0</v>
      </c>
    </row>
    <row r="16" spans="1:7" x14ac:dyDescent="0.2">
      <c r="A16" s="270">
        <v>10</v>
      </c>
      <c r="B16" s="264">
        <v>1</v>
      </c>
      <c r="C16" s="77" t="s">
        <v>20</v>
      </c>
      <c r="D16" s="6">
        <v>0.59099999999999997</v>
      </c>
      <c r="E16" s="6">
        <v>0</v>
      </c>
      <c r="F16" s="6">
        <v>0.76700000000000002</v>
      </c>
      <c r="G16" s="7">
        <v>0.70799999999999996</v>
      </c>
    </row>
    <row r="17" spans="1:7" x14ac:dyDescent="0.2">
      <c r="A17" s="270">
        <v>11</v>
      </c>
      <c r="B17" s="264">
        <v>1</v>
      </c>
      <c r="C17" s="77" t="s">
        <v>21</v>
      </c>
      <c r="D17" s="6">
        <v>1.7000000000000001E-2</v>
      </c>
      <c r="E17" s="6">
        <v>0</v>
      </c>
      <c r="F17" s="6">
        <v>0.32</v>
      </c>
      <c r="G17" s="7">
        <v>0.27900000000000003</v>
      </c>
    </row>
    <row r="18" spans="1:7" x14ac:dyDescent="0.2">
      <c r="A18" s="270">
        <v>12</v>
      </c>
      <c r="B18" s="271">
        <v>2</v>
      </c>
      <c r="C18" s="77" t="s">
        <v>22</v>
      </c>
      <c r="D18" s="6">
        <v>0.42899999999999999</v>
      </c>
      <c r="E18" s="6">
        <v>0.64300000000000002</v>
      </c>
      <c r="F18" s="6">
        <v>0.61799999999999999</v>
      </c>
      <c r="G18" s="7">
        <v>0.61299999999999999</v>
      </c>
    </row>
    <row r="19" spans="1:7" x14ac:dyDescent="0.2">
      <c r="A19" s="270">
        <v>13</v>
      </c>
      <c r="B19" s="271">
        <v>2</v>
      </c>
      <c r="C19" s="77" t="s">
        <v>23</v>
      </c>
      <c r="D19" s="6">
        <v>0.625</v>
      </c>
      <c r="E19" s="6">
        <v>0.46</v>
      </c>
      <c r="F19" s="6">
        <v>0.59399999999999997</v>
      </c>
      <c r="G19" s="7">
        <v>0.57399999999999995</v>
      </c>
    </row>
    <row r="20" spans="1:7" x14ac:dyDescent="0.2">
      <c r="A20" s="270">
        <v>14</v>
      </c>
      <c r="B20" s="271">
        <v>2</v>
      </c>
      <c r="C20" s="77" t="s">
        <v>24</v>
      </c>
      <c r="D20" s="6">
        <v>0.8</v>
      </c>
      <c r="E20" s="6">
        <v>0.44400000000000001</v>
      </c>
      <c r="F20" s="6">
        <v>0.55800000000000005</v>
      </c>
      <c r="G20" s="7">
        <v>0.55300000000000005</v>
      </c>
    </row>
    <row r="21" spans="1:7" x14ac:dyDescent="0.2">
      <c r="A21" s="270">
        <v>15</v>
      </c>
      <c r="B21" s="271">
        <v>2</v>
      </c>
      <c r="C21" s="77" t="s">
        <v>25</v>
      </c>
      <c r="D21" s="6">
        <v>0.66700000000000004</v>
      </c>
      <c r="E21" s="6">
        <v>0.5</v>
      </c>
      <c r="F21" s="6">
        <v>0.76500000000000001</v>
      </c>
      <c r="G21" s="7">
        <v>0.74299999999999999</v>
      </c>
    </row>
    <row r="22" spans="1:7" x14ac:dyDescent="0.2">
      <c r="A22" s="270">
        <v>16</v>
      </c>
      <c r="B22" s="271">
        <v>2</v>
      </c>
      <c r="C22" s="77" t="s">
        <v>26</v>
      </c>
      <c r="D22" s="6">
        <v>0</v>
      </c>
      <c r="E22" s="6">
        <v>0.67100000000000004</v>
      </c>
      <c r="F22" s="6">
        <v>0.68899999999999995</v>
      </c>
      <c r="G22" s="7">
        <v>0.68300000000000005</v>
      </c>
    </row>
    <row r="23" spans="1:7" x14ac:dyDescent="0.2">
      <c r="A23" s="270">
        <v>17</v>
      </c>
      <c r="B23" s="271">
        <v>2</v>
      </c>
      <c r="C23" s="77" t="s">
        <v>27</v>
      </c>
      <c r="D23" s="6">
        <v>0.72399999999999998</v>
      </c>
      <c r="E23" s="6">
        <v>0.5</v>
      </c>
      <c r="F23" s="6">
        <v>0.63500000000000001</v>
      </c>
      <c r="G23" s="7">
        <v>0.621</v>
      </c>
    </row>
    <row r="24" spans="1:7" x14ac:dyDescent="0.2">
      <c r="A24" s="270">
        <v>18</v>
      </c>
      <c r="B24" s="271">
        <v>2</v>
      </c>
      <c r="C24" s="77" t="s">
        <v>28</v>
      </c>
      <c r="D24" s="6">
        <v>0.57099999999999995</v>
      </c>
      <c r="E24" s="6">
        <v>0.58799999999999997</v>
      </c>
      <c r="F24" s="6">
        <v>0.64800000000000002</v>
      </c>
      <c r="G24" s="7">
        <v>0.63500000000000001</v>
      </c>
    </row>
    <row r="25" spans="1:7" x14ac:dyDescent="0.2">
      <c r="A25" s="270">
        <v>19</v>
      </c>
      <c r="B25" s="271">
        <v>2</v>
      </c>
      <c r="C25" s="77" t="s">
        <v>29</v>
      </c>
      <c r="D25" s="6">
        <v>0</v>
      </c>
      <c r="E25" s="6">
        <v>0.81</v>
      </c>
      <c r="F25" s="6">
        <v>0.78300000000000003</v>
      </c>
      <c r="G25" s="7">
        <v>0.78700000000000003</v>
      </c>
    </row>
    <row r="26" spans="1:7" x14ac:dyDescent="0.2">
      <c r="A26" s="270">
        <v>20</v>
      </c>
      <c r="B26" s="271">
        <v>2</v>
      </c>
      <c r="C26" s="77" t="s">
        <v>30</v>
      </c>
      <c r="D26" s="6">
        <v>0.66700000000000004</v>
      </c>
      <c r="E26" s="6">
        <v>0.82599999999999996</v>
      </c>
      <c r="F26" s="6">
        <v>0.77700000000000002</v>
      </c>
      <c r="G26" s="7">
        <v>0.78900000000000003</v>
      </c>
    </row>
    <row r="27" spans="1:7" x14ac:dyDescent="0.2">
      <c r="A27" s="270">
        <v>21</v>
      </c>
      <c r="B27" s="271">
        <v>2</v>
      </c>
      <c r="C27" s="77" t="s">
        <v>31</v>
      </c>
      <c r="D27" s="6">
        <v>0.68799999999999994</v>
      </c>
      <c r="E27" s="6">
        <v>0.7</v>
      </c>
      <c r="F27" s="6">
        <v>0.59299999999999997</v>
      </c>
      <c r="G27" s="7">
        <v>0.60399999999999998</v>
      </c>
    </row>
    <row r="28" spans="1:7" x14ac:dyDescent="0.2">
      <c r="A28" s="270">
        <v>22</v>
      </c>
      <c r="B28" s="271">
        <v>2</v>
      </c>
      <c r="C28" s="77" t="s">
        <v>32</v>
      </c>
      <c r="D28" s="6">
        <v>0.5</v>
      </c>
      <c r="E28" s="6">
        <v>0.629</v>
      </c>
      <c r="F28" s="6">
        <v>0.73299999999999998</v>
      </c>
      <c r="G28" s="7">
        <v>0.70099999999999996</v>
      </c>
    </row>
    <row r="29" spans="1:7" x14ac:dyDescent="0.2">
      <c r="A29" s="270">
        <v>23</v>
      </c>
      <c r="B29" s="271">
        <v>2</v>
      </c>
      <c r="C29" s="77" t="s">
        <v>33</v>
      </c>
      <c r="D29" s="6">
        <v>0.57599999999999996</v>
      </c>
      <c r="E29" s="6">
        <v>0.54500000000000004</v>
      </c>
      <c r="F29" s="6">
        <v>0.57299999999999995</v>
      </c>
      <c r="G29" s="7">
        <v>0.56899999999999995</v>
      </c>
    </row>
    <row r="30" spans="1:7" x14ac:dyDescent="0.2">
      <c r="A30" s="270">
        <v>24</v>
      </c>
      <c r="B30" s="271">
        <v>2</v>
      </c>
      <c r="C30" s="77" t="s">
        <v>34</v>
      </c>
      <c r="D30" s="6">
        <v>0</v>
      </c>
      <c r="E30" s="6">
        <v>0.65</v>
      </c>
      <c r="F30" s="6">
        <v>0.49399999999999999</v>
      </c>
      <c r="G30" s="7">
        <v>0.52600000000000002</v>
      </c>
    </row>
    <row r="31" spans="1:7" x14ac:dyDescent="0.2">
      <c r="A31" s="270">
        <v>25</v>
      </c>
      <c r="B31" s="271">
        <v>2</v>
      </c>
      <c r="C31" s="77" t="s">
        <v>35</v>
      </c>
      <c r="D31" s="6">
        <v>0</v>
      </c>
      <c r="E31" s="6">
        <v>0.71099999999999997</v>
      </c>
      <c r="F31" s="6">
        <v>0.754</v>
      </c>
      <c r="G31" s="7">
        <v>0.73599999999999999</v>
      </c>
    </row>
    <row r="32" spans="1:7" x14ac:dyDescent="0.2">
      <c r="A32" s="270">
        <v>26</v>
      </c>
      <c r="B32" s="271">
        <v>2</v>
      </c>
      <c r="C32" s="77" t="s">
        <v>36</v>
      </c>
      <c r="D32" s="6">
        <v>0.6</v>
      </c>
      <c r="E32" s="6">
        <v>0.75800000000000001</v>
      </c>
      <c r="F32" s="6">
        <v>0.72699999999999998</v>
      </c>
      <c r="G32" s="7">
        <v>0.73199999999999998</v>
      </c>
    </row>
    <row r="33" spans="1:7" x14ac:dyDescent="0.2">
      <c r="A33" s="270">
        <v>27</v>
      </c>
      <c r="B33" s="271">
        <v>2</v>
      </c>
      <c r="C33" s="77" t="s">
        <v>37</v>
      </c>
      <c r="D33" s="6">
        <v>0</v>
      </c>
      <c r="E33" s="6">
        <v>0.308</v>
      </c>
      <c r="F33" s="6">
        <v>0.56899999999999995</v>
      </c>
      <c r="G33" s="7">
        <v>0.52900000000000003</v>
      </c>
    </row>
    <row r="34" spans="1:7" x14ac:dyDescent="0.2">
      <c r="A34" s="270">
        <v>28</v>
      </c>
      <c r="B34" s="271">
        <v>2</v>
      </c>
      <c r="C34" s="77" t="s">
        <v>38</v>
      </c>
      <c r="D34" s="6">
        <v>1</v>
      </c>
      <c r="E34" s="6">
        <v>0.83099999999999996</v>
      </c>
      <c r="F34" s="6">
        <v>0.92900000000000005</v>
      </c>
      <c r="G34" s="7">
        <v>0.86599999999999999</v>
      </c>
    </row>
    <row r="35" spans="1:7" x14ac:dyDescent="0.2">
      <c r="A35" s="270">
        <v>29</v>
      </c>
      <c r="B35" s="271">
        <v>2</v>
      </c>
      <c r="C35" s="77" t="s">
        <v>39</v>
      </c>
      <c r="D35" s="6">
        <v>0.75</v>
      </c>
      <c r="E35" s="6">
        <v>0.75</v>
      </c>
      <c r="F35" s="6">
        <v>0.84399999999999997</v>
      </c>
      <c r="G35" s="7">
        <v>0.78300000000000003</v>
      </c>
    </row>
    <row r="36" spans="1:7" x14ac:dyDescent="0.2">
      <c r="A36" s="270">
        <v>30</v>
      </c>
      <c r="B36" s="271">
        <v>2</v>
      </c>
      <c r="C36" s="77" t="s">
        <v>40</v>
      </c>
      <c r="D36" s="6">
        <v>0.25</v>
      </c>
      <c r="E36" s="6">
        <v>0.314</v>
      </c>
      <c r="F36" s="6">
        <v>0.35099999999999998</v>
      </c>
      <c r="G36" s="7">
        <v>0.32200000000000001</v>
      </c>
    </row>
    <row r="37" spans="1:7" x14ac:dyDescent="0.2">
      <c r="A37" s="270">
        <v>31</v>
      </c>
      <c r="B37" s="271">
        <v>2</v>
      </c>
      <c r="C37" s="77" t="s">
        <v>41</v>
      </c>
      <c r="D37" s="6">
        <v>0</v>
      </c>
      <c r="E37" s="6">
        <v>0.52300000000000002</v>
      </c>
      <c r="F37" s="6">
        <v>0.46200000000000002</v>
      </c>
      <c r="G37" s="7">
        <v>0.48199999999999998</v>
      </c>
    </row>
    <row r="38" spans="1:7" x14ac:dyDescent="0.2">
      <c r="A38" s="270">
        <v>32</v>
      </c>
      <c r="B38" s="271">
        <v>2</v>
      </c>
      <c r="C38" s="77" t="s">
        <v>42</v>
      </c>
      <c r="D38" s="6">
        <v>1</v>
      </c>
      <c r="E38" s="6">
        <v>0.8</v>
      </c>
      <c r="F38" s="6">
        <v>0.68899999999999995</v>
      </c>
      <c r="G38" s="7">
        <v>0.71899999999999997</v>
      </c>
    </row>
    <row r="39" spans="1:7" x14ac:dyDescent="0.2">
      <c r="A39" s="279">
        <v>33</v>
      </c>
      <c r="B39" s="271">
        <v>2</v>
      </c>
      <c r="C39" s="77" t="s">
        <v>43</v>
      </c>
      <c r="D39" s="6">
        <v>0.67400000000000004</v>
      </c>
      <c r="E39" s="6">
        <v>0.72499999999999998</v>
      </c>
      <c r="F39" s="6">
        <v>0.55300000000000005</v>
      </c>
      <c r="G39" s="7">
        <v>0.58299999999999996</v>
      </c>
    </row>
    <row r="40" spans="1:7" ht="12.75" customHeight="1" x14ac:dyDescent="0.2">
      <c r="A40" s="398" t="s">
        <v>44</v>
      </c>
      <c r="B40" s="399"/>
      <c r="C40" s="400"/>
      <c r="D40" s="6">
        <v>0.17699999999999999</v>
      </c>
      <c r="E40" s="6">
        <v>0.44700000000000001</v>
      </c>
      <c r="F40" s="6">
        <v>0.28599999999999998</v>
      </c>
      <c r="G40" s="7">
        <v>0.26800000000000002</v>
      </c>
    </row>
    <row r="41" spans="1:7" ht="12.75" customHeight="1" x14ac:dyDescent="0.2">
      <c r="A41" s="398" t="s">
        <v>45</v>
      </c>
      <c r="B41" s="399"/>
      <c r="C41" s="400"/>
      <c r="D41" s="6">
        <v>0.66500000000000004</v>
      </c>
      <c r="E41" s="6">
        <v>0.62</v>
      </c>
      <c r="F41" s="6">
        <v>0.63500000000000001</v>
      </c>
      <c r="G41" s="7">
        <v>0.63300000000000001</v>
      </c>
    </row>
    <row r="42" spans="1:7" ht="12.75" customHeight="1" x14ac:dyDescent="0.2">
      <c r="A42" s="398" t="s">
        <v>46</v>
      </c>
      <c r="B42" s="399"/>
      <c r="C42" s="400"/>
      <c r="D42" s="6">
        <v>0.22</v>
      </c>
      <c r="E42" s="6">
        <v>0.60399999999999998</v>
      </c>
      <c r="F42" s="6">
        <v>0.379</v>
      </c>
      <c r="G42" s="7">
        <v>0.372</v>
      </c>
    </row>
  </sheetData>
  <mergeCells count="8">
    <mergeCell ref="A41:C41"/>
    <mergeCell ref="A42:C42"/>
    <mergeCell ref="A1:G1"/>
    <mergeCell ref="A5:A6"/>
    <mergeCell ref="B5:B6"/>
    <mergeCell ref="C5:C6"/>
    <mergeCell ref="D5:G5"/>
    <mergeCell ref="A40:C40"/>
  </mergeCells>
  <printOptions horizontalCentered="1"/>
  <pageMargins left="0.5" right="0.5" top="1" bottom="0.75" header="0.75" footer="0.5"/>
  <pageSetup orientation="portrait" horizontalDpi="1200" verticalDpi="1200" r:id="rId1"/>
  <headerFooter>
    <oddHeader>&amp;RATTACHMENT 7-10</oddHeader>
    <oddFooter>&amp;CPage &amp;P of &amp;N&amp;RADHE Prepared 12/8/2014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75" zoomScaleNormal="75" workbookViewId="0">
      <selection activeCell="B5" sqref="B5:B6"/>
    </sheetView>
  </sheetViews>
  <sheetFormatPr defaultRowHeight="12.75" x14ac:dyDescent="0.2"/>
  <cols>
    <col min="1" max="1" width="5.28515625" customWidth="1"/>
    <col min="2" max="2" width="6.42578125" customWidth="1"/>
    <col min="3" max="3" width="12.140625" bestFit="1" customWidth="1"/>
    <col min="4" max="6" width="10.7109375" style="8" customWidth="1"/>
    <col min="7" max="7" width="10.7109375" style="9" customWidth="1"/>
  </cols>
  <sheetData>
    <row r="1" spans="1:7" ht="23.25" x14ac:dyDescent="0.2">
      <c r="A1" s="331" t="s">
        <v>118</v>
      </c>
      <c r="B1" s="331"/>
      <c r="C1" s="331"/>
      <c r="D1" s="331"/>
      <c r="E1" s="331"/>
      <c r="F1" s="331"/>
      <c r="G1" s="331"/>
    </row>
    <row r="2" spans="1:7" x14ac:dyDescent="0.2">
      <c r="A2" s="4" t="s">
        <v>1</v>
      </c>
      <c r="B2" s="1"/>
      <c r="C2" s="1"/>
      <c r="D2" s="2"/>
      <c r="E2" s="2"/>
      <c r="F2" s="2"/>
      <c r="G2" s="3"/>
    </row>
    <row r="3" spans="1:7" x14ac:dyDescent="0.2">
      <c r="A3" s="4" t="s">
        <v>2</v>
      </c>
      <c r="B3" s="1"/>
      <c r="C3" s="1"/>
      <c r="D3" s="2"/>
      <c r="E3" s="2"/>
      <c r="F3" s="2"/>
      <c r="G3" s="3"/>
    </row>
    <row r="5" spans="1:7" x14ac:dyDescent="0.2">
      <c r="A5" s="401" t="s">
        <v>3</v>
      </c>
      <c r="B5" s="401" t="s">
        <v>485</v>
      </c>
      <c r="C5" s="401" t="s">
        <v>5</v>
      </c>
      <c r="D5" s="403" t="s">
        <v>6</v>
      </c>
      <c r="E5" s="404"/>
      <c r="F5" s="404"/>
      <c r="G5" s="405"/>
    </row>
    <row r="6" spans="1:7" x14ac:dyDescent="0.2">
      <c r="A6" s="402"/>
      <c r="B6" s="402"/>
      <c r="C6" s="402"/>
      <c r="D6" s="5" t="s">
        <v>7</v>
      </c>
      <c r="E6" s="5" t="s">
        <v>8</v>
      </c>
      <c r="F6" s="5" t="s">
        <v>9</v>
      </c>
      <c r="G6" s="5" t="s">
        <v>10</v>
      </c>
    </row>
    <row r="7" spans="1:7" x14ac:dyDescent="0.2">
      <c r="A7" s="270">
        <v>1</v>
      </c>
      <c r="B7" s="264">
        <v>1</v>
      </c>
      <c r="C7" s="77" t="s">
        <v>11</v>
      </c>
      <c r="D7" s="6">
        <v>9.6000000000000002E-2</v>
      </c>
      <c r="E7" s="6">
        <v>3.3000000000000002E-2</v>
      </c>
      <c r="F7" s="6">
        <v>0.23499999999999999</v>
      </c>
      <c r="G7" s="7">
        <v>0.20300000000000001</v>
      </c>
    </row>
    <row r="8" spans="1:7" x14ac:dyDescent="0.2">
      <c r="A8" s="270">
        <v>2</v>
      </c>
      <c r="B8" s="264">
        <v>1</v>
      </c>
      <c r="C8" s="77" t="s">
        <v>12</v>
      </c>
      <c r="D8" s="6">
        <v>0.21099999999999999</v>
      </c>
      <c r="E8" s="6">
        <v>0.83799999999999997</v>
      </c>
      <c r="F8" s="6">
        <v>0.44800000000000001</v>
      </c>
      <c r="G8" s="7">
        <v>0.39700000000000002</v>
      </c>
    </row>
    <row r="9" spans="1:7" x14ac:dyDescent="0.2">
      <c r="A9" s="270">
        <v>3</v>
      </c>
      <c r="B9" s="264">
        <v>1</v>
      </c>
      <c r="C9" s="77" t="s">
        <v>13</v>
      </c>
      <c r="D9" s="6">
        <v>0.28699999999999998</v>
      </c>
      <c r="E9" s="6">
        <v>0</v>
      </c>
      <c r="F9" s="6">
        <v>0.45700000000000002</v>
      </c>
      <c r="G9" s="7">
        <v>0.41699999999999998</v>
      </c>
    </row>
    <row r="10" spans="1:7" x14ac:dyDescent="0.2">
      <c r="A10" s="270">
        <v>4</v>
      </c>
      <c r="B10" s="264">
        <v>1</v>
      </c>
      <c r="C10" s="77" t="s">
        <v>14</v>
      </c>
      <c r="D10" s="6">
        <v>0.25700000000000001</v>
      </c>
      <c r="E10" s="6">
        <v>0</v>
      </c>
      <c r="F10" s="6">
        <v>0.44</v>
      </c>
      <c r="G10" s="7">
        <v>0.40899999999999997</v>
      </c>
    </row>
    <row r="11" spans="1:7" x14ac:dyDescent="0.2">
      <c r="A11" s="270">
        <v>5</v>
      </c>
      <c r="B11" s="264">
        <v>1</v>
      </c>
      <c r="C11" s="77" t="s">
        <v>15</v>
      </c>
      <c r="D11" s="6">
        <v>0.06</v>
      </c>
      <c r="E11" s="6">
        <v>0</v>
      </c>
      <c r="F11" s="6">
        <v>7.9000000000000001E-2</v>
      </c>
      <c r="G11" s="7">
        <v>7.6999999999999999E-2</v>
      </c>
    </row>
    <row r="12" spans="1:7" x14ac:dyDescent="0.2">
      <c r="A12" s="270">
        <v>6</v>
      </c>
      <c r="B12" s="264">
        <v>1</v>
      </c>
      <c r="C12" s="77" t="s">
        <v>16</v>
      </c>
      <c r="D12" s="6">
        <v>0.223</v>
      </c>
      <c r="E12" s="6">
        <v>0.222</v>
      </c>
      <c r="F12" s="6">
        <v>0.313</v>
      </c>
      <c r="G12" s="7">
        <v>0.29299999999999998</v>
      </c>
    </row>
    <row r="13" spans="1:7" x14ac:dyDescent="0.2">
      <c r="A13" s="270">
        <v>7</v>
      </c>
      <c r="B13" s="264">
        <v>1</v>
      </c>
      <c r="C13" s="77" t="s">
        <v>17</v>
      </c>
      <c r="D13" s="6">
        <v>7.3999999999999996E-2</v>
      </c>
      <c r="E13" s="6">
        <v>0</v>
      </c>
      <c r="F13" s="6">
        <v>0.33900000000000002</v>
      </c>
      <c r="G13" s="7">
        <v>0.30099999999999999</v>
      </c>
    </row>
    <row r="14" spans="1:7" x14ac:dyDescent="0.2">
      <c r="A14" s="270">
        <v>8</v>
      </c>
      <c r="B14" s="264">
        <v>1</v>
      </c>
      <c r="C14" s="77" t="s">
        <v>18</v>
      </c>
      <c r="D14" s="6">
        <v>0.39200000000000002</v>
      </c>
      <c r="E14" s="6">
        <v>0</v>
      </c>
      <c r="F14" s="6">
        <v>0.64600000000000002</v>
      </c>
      <c r="G14" s="7">
        <v>0.61799999999999999</v>
      </c>
    </row>
    <row r="15" spans="1:7" x14ac:dyDescent="0.2">
      <c r="A15" s="270">
        <v>9</v>
      </c>
      <c r="B15" s="264">
        <v>1</v>
      </c>
      <c r="C15" s="77" t="s">
        <v>19</v>
      </c>
      <c r="D15" s="6">
        <v>0</v>
      </c>
      <c r="E15" s="6">
        <v>0</v>
      </c>
      <c r="F15" s="6">
        <v>0</v>
      </c>
      <c r="G15" s="7">
        <v>0</v>
      </c>
    </row>
    <row r="16" spans="1:7" x14ac:dyDescent="0.2">
      <c r="A16" s="270">
        <v>10</v>
      </c>
      <c r="B16" s="264">
        <v>1</v>
      </c>
      <c r="C16" s="77" t="s">
        <v>20</v>
      </c>
      <c r="D16" s="6">
        <v>0.59399999999999997</v>
      </c>
      <c r="E16" s="6">
        <v>0</v>
      </c>
      <c r="F16" s="6">
        <v>0.751</v>
      </c>
      <c r="G16" s="7">
        <v>0.69599999999999995</v>
      </c>
    </row>
    <row r="17" spans="1:7" x14ac:dyDescent="0.2">
      <c r="A17" s="270">
        <v>11</v>
      </c>
      <c r="B17" s="264">
        <v>1</v>
      </c>
      <c r="C17" s="77" t="s">
        <v>21</v>
      </c>
      <c r="D17" s="6">
        <v>1.7000000000000001E-2</v>
      </c>
      <c r="E17" s="6">
        <v>0</v>
      </c>
      <c r="F17" s="6">
        <v>0.311</v>
      </c>
      <c r="G17" s="7">
        <v>0.27</v>
      </c>
    </row>
    <row r="18" spans="1:7" x14ac:dyDescent="0.2">
      <c r="A18" s="270">
        <v>12</v>
      </c>
      <c r="B18" s="271">
        <v>2</v>
      </c>
      <c r="C18" s="77" t="s">
        <v>22</v>
      </c>
      <c r="D18" s="6">
        <v>0.42899999999999999</v>
      </c>
      <c r="E18" s="6">
        <v>0.58299999999999996</v>
      </c>
      <c r="F18" s="6">
        <v>0.59699999999999998</v>
      </c>
      <c r="G18" s="7">
        <v>0.58899999999999997</v>
      </c>
    </row>
    <row r="19" spans="1:7" x14ac:dyDescent="0.2">
      <c r="A19" s="270">
        <v>13</v>
      </c>
      <c r="B19" s="271">
        <v>2</v>
      </c>
      <c r="C19" s="77" t="s">
        <v>23</v>
      </c>
      <c r="D19" s="6">
        <v>0.65</v>
      </c>
      <c r="E19" s="6">
        <v>0.41799999999999998</v>
      </c>
      <c r="F19" s="6">
        <v>0.57899999999999996</v>
      </c>
      <c r="G19" s="7">
        <v>0.55500000000000005</v>
      </c>
    </row>
    <row r="20" spans="1:7" x14ac:dyDescent="0.2">
      <c r="A20" s="270">
        <v>14</v>
      </c>
      <c r="B20" s="271">
        <v>2</v>
      </c>
      <c r="C20" s="77" t="s">
        <v>24</v>
      </c>
      <c r="D20" s="6">
        <v>0.8</v>
      </c>
      <c r="E20" s="6">
        <v>0.35699999999999998</v>
      </c>
      <c r="F20" s="6">
        <v>0.54700000000000004</v>
      </c>
      <c r="G20" s="7">
        <v>0.53700000000000003</v>
      </c>
    </row>
    <row r="21" spans="1:7" x14ac:dyDescent="0.2">
      <c r="A21" s="270">
        <v>15</v>
      </c>
      <c r="B21" s="271">
        <v>2</v>
      </c>
      <c r="C21" s="77" t="s">
        <v>25</v>
      </c>
      <c r="D21" s="6">
        <v>1</v>
      </c>
      <c r="E21" s="6">
        <v>0.45</v>
      </c>
      <c r="F21" s="6">
        <v>0.754</v>
      </c>
      <c r="G21" s="7">
        <v>0.73199999999999998</v>
      </c>
    </row>
    <row r="22" spans="1:7" x14ac:dyDescent="0.2">
      <c r="A22" s="270">
        <v>16</v>
      </c>
      <c r="B22" s="271">
        <v>2</v>
      </c>
      <c r="C22" s="77" t="s">
        <v>26</v>
      </c>
      <c r="D22" s="6">
        <v>0</v>
      </c>
      <c r="E22" s="6">
        <v>0.69099999999999995</v>
      </c>
      <c r="F22" s="6">
        <v>0.67800000000000005</v>
      </c>
      <c r="G22" s="7">
        <v>0.68300000000000005</v>
      </c>
    </row>
    <row r="23" spans="1:7" x14ac:dyDescent="0.2">
      <c r="A23" s="270">
        <v>17</v>
      </c>
      <c r="B23" s="271">
        <v>2</v>
      </c>
      <c r="C23" s="77" t="s">
        <v>27</v>
      </c>
      <c r="D23" s="6">
        <v>0.70799999999999996</v>
      </c>
      <c r="E23" s="6">
        <v>0.51600000000000001</v>
      </c>
      <c r="F23" s="6">
        <v>0.621</v>
      </c>
      <c r="G23" s="7">
        <v>0.61099999999999999</v>
      </c>
    </row>
    <row r="24" spans="1:7" x14ac:dyDescent="0.2">
      <c r="A24" s="270">
        <v>18</v>
      </c>
      <c r="B24" s="271">
        <v>2</v>
      </c>
      <c r="C24" s="77" t="s">
        <v>28</v>
      </c>
      <c r="D24" s="6">
        <v>0.5</v>
      </c>
      <c r="E24" s="6">
        <v>0.5</v>
      </c>
      <c r="F24" s="6">
        <v>0.63200000000000001</v>
      </c>
      <c r="G24" s="7">
        <v>0.60599999999999998</v>
      </c>
    </row>
    <row r="25" spans="1:7" x14ac:dyDescent="0.2">
      <c r="A25" s="270">
        <v>19</v>
      </c>
      <c r="B25" s="271">
        <v>2</v>
      </c>
      <c r="C25" s="77" t="s">
        <v>29</v>
      </c>
      <c r="D25" s="6">
        <v>0</v>
      </c>
      <c r="E25" s="6">
        <v>0.83299999999999996</v>
      </c>
      <c r="F25" s="6">
        <v>0.78200000000000003</v>
      </c>
      <c r="G25" s="7">
        <v>0.78800000000000003</v>
      </c>
    </row>
    <row r="26" spans="1:7" x14ac:dyDescent="0.2">
      <c r="A26" s="270">
        <v>20</v>
      </c>
      <c r="B26" s="271">
        <v>2</v>
      </c>
      <c r="C26" s="77" t="s">
        <v>30</v>
      </c>
      <c r="D26" s="6">
        <v>0.625</v>
      </c>
      <c r="E26" s="6">
        <v>0.82799999999999996</v>
      </c>
      <c r="F26" s="6">
        <v>0.76900000000000002</v>
      </c>
      <c r="G26" s="7">
        <v>0.78400000000000003</v>
      </c>
    </row>
    <row r="27" spans="1:7" x14ac:dyDescent="0.2">
      <c r="A27" s="270">
        <v>21</v>
      </c>
      <c r="B27" s="271">
        <v>2</v>
      </c>
      <c r="C27" s="77" t="s">
        <v>31</v>
      </c>
      <c r="D27" s="6">
        <v>0.64300000000000002</v>
      </c>
      <c r="E27" s="6">
        <v>0.66700000000000004</v>
      </c>
      <c r="F27" s="6">
        <v>0.57599999999999996</v>
      </c>
      <c r="G27" s="7">
        <v>0.58399999999999996</v>
      </c>
    </row>
    <row r="28" spans="1:7" x14ac:dyDescent="0.2">
      <c r="A28" s="270">
        <v>22</v>
      </c>
      <c r="B28" s="271">
        <v>2</v>
      </c>
      <c r="C28" s="77" t="s">
        <v>32</v>
      </c>
      <c r="D28" s="6">
        <v>0.5</v>
      </c>
      <c r="E28" s="6">
        <v>0.64</v>
      </c>
      <c r="F28" s="6">
        <v>0.71799999999999997</v>
      </c>
      <c r="G28" s="7">
        <v>0.69399999999999995</v>
      </c>
    </row>
    <row r="29" spans="1:7" x14ac:dyDescent="0.2">
      <c r="A29" s="270">
        <v>23</v>
      </c>
      <c r="B29" s="271">
        <v>2</v>
      </c>
      <c r="C29" s="77" t="s">
        <v>33</v>
      </c>
      <c r="D29" s="6">
        <v>0.58099999999999996</v>
      </c>
      <c r="E29" s="6">
        <v>0.51600000000000001</v>
      </c>
      <c r="F29" s="6">
        <v>0.55400000000000005</v>
      </c>
      <c r="G29" s="7">
        <v>0.55000000000000004</v>
      </c>
    </row>
    <row r="30" spans="1:7" x14ac:dyDescent="0.2">
      <c r="A30" s="270">
        <v>24</v>
      </c>
      <c r="B30" s="271">
        <v>2</v>
      </c>
      <c r="C30" s="77" t="s">
        <v>34</v>
      </c>
      <c r="D30" s="6">
        <v>0</v>
      </c>
      <c r="E30" s="6">
        <v>0.56299999999999994</v>
      </c>
      <c r="F30" s="6">
        <v>0.46400000000000002</v>
      </c>
      <c r="G30" s="7">
        <v>0.48199999999999998</v>
      </c>
    </row>
    <row r="31" spans="1:7" x14ac:dyDescent="0.2">
      <c r="A31" s="270">
        <v>25</v>
      </c>
      <c r="B31" s="271">
        <v>2</v>
      </c>
      <c r="C31" s="77" t="s">
        <v>35</v>
      </c>
      <c r="D31" s="6">
        <v>0</v>
      </c>
      <c r="E31" s="6">
        <v>0.71399999999999997</v>
      </c>
      <c r="F31" s="6">
        <v>0.75</v>
      </c>
      <c r="G31" s="7">
        <v>0.73599999999999999</v>
      </c>
    </row>
    <row r="32" spans="1:7" x14ac:dyDescent="0.2">
      <c r="A32" s="270">
        <v>26</v>
      </c>
      <c r="B32" s="271">
        <v>2</v>
      </c>
      <c r="C32" s="77" t="s">
        <v>36</v>
      </c>
      <c r="D32" s="6">
        <v>0.57099999999999995</v>
      </c>
      <c r="E32" s="6">
        <v>0.70299999999999996</v>
      </c>
      <c r="F32" s="6">
        <v>0.69399999999999995</v>
      </c>
      <c r="G32" s="7">
        <v>0.69399999999999995</v>
      </c>
    </row>
    <row r="33" spans="1:7" x14ac:dyDescent="0.2">
      <c r="A33" s="270">
        <v>27</v>
      </c>
      <c r="B33" s="271">
        <v>2</v>
      </c>
      <c r="C33" s="77" t="s">
        <v>37</v>
      </c>
      <c r="D33" s="6">
        <v>0</v>
      </c>
      <c r="E33" s="6">
        <v>0.3</v>
      </c>
      <c r="F33" s="6">
        <v>0.53800000000000003</v>
      </c>
      <c r="G33" s="7">
        <v>0.50700000000000001</v>
      </c>
    </row>
    <row r="34" spans="1:7" x14ac:dyDescent="0.2">
      <c r="A34" s="270">
        <v>28</v>
      </c>
      <c r="B34" s="271">
        <v>2</v>
      </c>
      <c r="C34" s="77" t="s">
        <v>38</v>
      </c>
      <c r="D34" s="6">
        <v>1</v>
      </c>
      <c r="E34" s="6">
        <v>0.84599999999999997</v>
      </c>
      <c r="F34" s="6">
        <v>0.94699999999999995</v>
      </c>
      <c r="G34" s="7">
        <v>0.88</v>
      </c>
    </row>
    <row r="35" spans="1:7" x14ac:dyDescent="0.2">
      <c r="A35" s="270">
        <v>29</v>
      </c>
      <c r="B35" s="271">
        <v>2</v>
      </c>
      <c r="C35" s="77" t="s">
        <v>39</v>
      </c>
      <c r="D35" s="6">
        <v>0.74099999999999999</v>
      </c>
      <c r="E35" s="6">
        <v>0.72</v>
      </c>
      <c r="F35" s="6">
        <v>0.85</v>
      </c>
      <c r="G35" s="7">
        <v>0.76900000000000002</v>
      </c>
    </row>
    <row r="36" spans="1:7" x14ac:dyDescent="0.2">
      <c r="A36" s="270">
        <v>30</v>
      </c>
      <c r="B36" s="271">
        <v>2</v>
      </c>
      <c r="C36" s="77" t="s">
        <v>40</v>
      </c>
      <c r="D36" s="6">
        <v>0.25</v>
      </c>
      <c r="E36" s="6">
        <v>0.3</v>
      </c>
      <c r="F36" s="6">
        <v>0.32300000000000001</v>
      </c>
      <c r="G36" s="7">
        <v>0.30399999999999999</v>
      </c>
    </row>
    <row r="37" spans="1:7" x14ac:dyDescent="0.2">
      <c r="A37" s="270">
        <v>31</v>
      </c>
      <c r="B37" s="271">
        <v>2</v>
      </c>
      <c r="C37" s="77" t="s">
        <v>41</v>
      </c>
      <c r="D37" s="6">
        <v>0</v>
      </c>
      <c r="E37" s="6">
        <v>0.50800000000000001</v>
      </c>
      <c r="F37" s="6">
        <v>0.434</v>
      </c>
      <c r="G37" s="7">
        <v>0.45900000000000002</v>
      </c>
    </row>
    <row r="38" spans="1:7" x14ac:dyDescent="0.2">
      <c r="A38" s="270">
        <v>32</v>
      </c>
      <c r="B38" s="271">
        <v>2</v>
      </c>
      <c r="C38" s="77" t="s">
        <v>42</v>
      </c>
      <c r="D38" s="6">
        <v>1</v>
      </c>
      <c r="E38" s="6">
        <v>0.76500000000000001</v>
      </c>
      <c r="F38" s="6">
        <v>0.68</v>
      </c>
      <c r="G38" s="7">
        <v>0.70299999999999996</v>
      </c>
    </row>
    <row r="39" spans="1:7" x14ac:dyDescent="0.2">
      <c r="A39" s="279">
        <v>33</v>
      </c>
      <c r="B39" s="271">
        <v>2</v>
      </c>
      <c r="C39" s="77" t="s">
        <v>43</v>
      </c>
      <c r="D39" s="6">
        <v>0.63400000000000001</v>
      </c>
      <c r="E39" s="6">
        <v>0.74299999999999999</v>
      </c>
      <c r="F39" s="6">
        <v>0.53800000000000003</v>
      </c>
      <c r="G39" s="7">
        <v>0.56799999999999995</v>
      </c>
    </row>
    <row r="40" spans="1:7" ht="12.75" customHeight="1" x14ac:dyDescent="0.2">
      <c r="A40" s="398" t="s">
        <v>44</v>
      </c>
      <c r="B40" s="399"/>
      <c r="C40" s="400"/>
      <c r="D40" s="6">
        <v>0.16700000000000001</v>
      </c>
      <c r="E40" s="6">
        <v>0.4</v>
      </c>
      <c r="F40" s="6">
        <v>0.27700000000000002</v>
      </c>
      <c r="G40" s="7">
        <v>0.25800000000000001</v>
      </c>
    </row>
    <row r="41" spans="1:7" ht="12.75" customHeight="1" x14ac:dyDescent="0.2">
      <c r="A41" s="398" t="s">
        <v>45</v>
      </c>
      <c r="B41" s="399"/>
      <c r="C41" s="400"/>
      <c r="D41" s="6">
        <v>0.65200000000000002</v>
      </c>
      <c r="E41" s="6">
        <v>0.59799999999999998</v>
      </c>
      <c r="F41" s="6">
        <v>0.61599999999999999</v>
      </c>
      <c r="G41" s="7">
        <v>0.61399999999999999</v>
      </c>
    </row>
    <row r="42" spans="1:7" ht="12.75" customHeight="1" x14ac:dyDescent="0.2">
      <c r="A42" s="398" t="s">
        <v>46</v>
      </c>
      <c r="B42" s="399"/>
      <c r="C42" s="400"/>
      <c r="D42" s="6">
        <v>0.20599999999999999</v>
      </c>
      <c r="E42" s="6">
        <v>0.58099999999999996</v>
      </c>
      <c r="F42" s="6">
        <v>0.36099999999999999</v>
      </c>
      <c r="G42" s="7">
        <v>0.35199999999999998</v>
      </c>
    </row>
  </sheetData>
  <mergeCells count="8">
    <mergeCell ref="A41:C41"/>
    <mergeCell ref="A42:C42"/>
    <mergeCell ref="A1:G1"/>
    <mergeCell ref="A5:A6"/>
    <mergeCell ref="B5:B6"/>
    <mergeCell ref="C5:C6"/>
    <mergeCell ref="D5:G5"/>
    <mergeCell ref="A40:C40"/>
  </mergeCells>
  <printOptions horizontalCentered="1"/>
  <pageMargins left="0.5" right="0.5" top="1" bottom="0.75" header="0.75" footer="0.5"/>
  <pageSetup orientation="portrait" horizontalDpi="1200" verticalDpi="1200" r:id="rId1"/>
  <headerFooter>
    <oddHeader>&amp;RATTACHMENT 7-11</oddHeader>
    <oddFooter>&amp;CPage &amp;P of &amp;N&amp;RADHE Prepared 12/8/2014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zoomScale="75" zoomScaleNormal="7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3.5703125" bestFit="1" customWidth="1"/>
    <col min="2" max="2" width="7.140625" bestFit="1" customWidth="1"/>
    <col min="3" max="3" width="14.28515625" bestFit="1" customWidth="1"/>
    <col min="4" max="4" width="7" bestFit="1" customWidth="1"/>
    <col min="5" max="5" width="8.85546875" bestFit="1" customWidth="1"/>
    <col min="6" max="6" width="8.28515625" style="8" bestFit="1" customWidth="1"/>
    <col min="7" max="7" width="9.28515625" style="8" bestFit="1" customWidth="1"/>
    <col min="8" max="8" width="8.7109375" style="8" bestFit="1" customWidth="1"/>
    <col min="9" max="9" width="9.7109375" style="8" bestFit="1" customWidth="1"/>
    <col min="10" max="10" width="7" style="8" bestFit="1" customWidth="1"/>
    <col min="11" max="11" width="8.85546875" style="8" bestFit="1" customWidth="1"/>
    <col min="12" max="12" width="8.28515625" style="8" bestFit="1" customWidth="1"/>
    <col min="13" max="13" width="9.28515625" style="8" bestFit="1" customWidth="1"/>
    <col min="14" max="14" width="8.7109375" style="8" bestFit="1" customWidth="1"/>
    <col min="15" max="15" width="9.7109375" style="8" bestFit="1" customWidth="1"/>
    <col min="16" max="16" width="7" style="8" bestFit="1" customWidth="1"/>
    <col min="17" max="17" width="8.85546875" style="8" bestFit="1" customWidth="1"/>
    <col min="18" max="18" width="8.28515625" style="8" bestFit="1" customWidth="1"/>
    <col min="19" max="19" width="9.28515625" style="8" bestFit="1" customWidth="1"/>
    <col min="20" max="20" width="8.7109375" style="8" bestFit="1" customWidth="1"/>
    <col min="21" max="21" width="9.7109375" style="8" bestFit="1" customWidth="1"/>
  </cols>
  <sheetData>
    <row r="1" spans="1:21" ht="23.25" x14ac:dyDescent="0.2">
      <c r="A1" s="331" t="s">
        <v>196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</row>
    <row r="2" spans="1:21" x14ac:dyDescent="0.2">
      <c r="A2" s="327" t="s">
        <v>99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4" spans="1:21" ht="12.75" customHeight="1" x14ac:dyDescent="0.2">
      <c r="A4" s="317" t="s">
        <v>3</v>
      </c>
      <c r="B4" s="372" t="s">
        <v>195</v>
      </c>
      <c r="C4" s="406" t="s">
        <v>194</v>
      </c>
      <c r="D4" s="403" t="s">
        <v>0</v>
      </c>
      <c r="E4" s="404"/>
      <c r="F4" s="404"/>
      <c r="G4" s="404"/>
      <c r="H4" s="404"/>
      <c r="I4" s="405"/>
      <c r="J4" s="403" t="s">
        <v>117</v>
      </c>
      <c r="K4" s="404"/>
      <c r="L4" s="404"/>
      <c r="M4" s="404"/>
      <c r="N4" s="404"/>
      <c r="O4" s="405"/>
      <c r="P4" s="403" t="s">
        <v>118</v>
      </c>
      <c r="Q4" s="404"/>
      <c r="R4" s="404"/>
      <c r="S4" s="404"/>
      <c r="T4" s="404"/>
      <c r="U4" s="405"/>
    </row>
    <row r="5" spans="1:21" x14ac:dyDescent="0.2">
      <c r="A5" s="319"/>
      <c r="B5" s="373"/>
      <c r="C5" s="407"/>
      <c r="D5" s="170" t="s">
        <v>46</v>
      </c>
      <c r="E5" s="170" t="s">
        <v>486</v>
      </c>
      <c r="F5" s="170" t="s">
        <v>96</v>
      </c>
      <c r="G5" s="170" t="s">
        <v>95</v>
      </c>
      <c r="H5" s="170" t="s">
        <v>94</v>
      </c>
      <c r="I5" s="170" t="s">
        <v>93</v>
      </c>
      <c r="J5" s="170" t="s">
        <v>46</v>
      </c>
      <c r="K5" s="170" t="s">
        <v>486</v>
      </c>
      <c r="L5" s="170" t="s">
        <v>96</v>
      </c>
      <c r="M5" s="170" t="s">
        <v>95</v>
      </c>
      <c r="N5" s="170" t="s">
        <v>94</v>
      </c>
      <c r="O5" s="170" t="s">
        <v>93</v>
      </c>
      <c r="P5" s="170" t="s">
        <v>46</v>
      </c>
      <c r="Q5" s="170" t="s">
        <v>486</v>
      </c>
      <c r="R5" s="170" t="s">
        <v>96</v>
      </c>
      <c r="S5" s="170" t="s">
        <v>95</v>
      </c>
      <c r="T5" s="170" t="s">
        <v>94</v>
      </c>
      <c r="U5" s="170" t="s">
        <v>93</v>
      </c>
    </row>
    <row r="6" spans="1:21" x14ac:dyDescent="0.2">
      <c r="A6" s="26">
        <v>1</v>
      </c>
      <c r="B6" s="248">
        <v>1</v>
      </c>
      <c r="C6" s="249" t="s">
        <v>193</v>
      </c>
      <c r="D6" s="237">
        <v>189</v>
      </c>
      <c r="E6" s="238">
        <v>178</v>
      </c>
      <c r="F6" s="239">
        <v>0.57899999999999996</v>
      </c>
      <c r="G6" s="28">
        <v>0.42699999999999999</v>
      </c>
      <c r="H6" s="28">
        <v>0.42699999999999999</v>
      </c>
      <c r="I6" s="27">
        <v>0.36</v>
      </c>
      <c r="J6" s="237">
        <v>169</v>
      </c>
      <c r="K6" s="238">
        <v>169</v>
      </c>
      <c r="L6" s="239">
        <v>0.55600000000000005</v>
      </c>
      <c r="M6" s="28">
        <v>0.40200000000000002</v>
      </c>
      <c r="N6" s="28">
        <v>0.40799999999999997</v>
      </c>
      <c r="O6" s="27">
        <v>0.34899999999999998</v>
      </c>
      <c r="P6" s="237">
        <v>161</v>
      </c>
      <c r="Q6" s="238">
        <v>161</v>
      </c>
      <c r="R6" s="239">
        <v>0.55300000000000005</v>
      </c>
      <c r="S6" s="28">
        <v>0.39800000000000002</v>
      </c>
      <c r="T6" s="28">
        <v>0.41599999999999998</v>
      </c>
      <c r="U6" s="27">
        <v>0.35399999999999998</v>
      </c>
    </row>
    <row r="7" spans="1:21" x14ac:dyDescent="0.2">
      <c r="A7" s="26">
        <v>2</v>
      </c>
      <c r="B7" s="247">
        <v>2</v>
      </c>
      <c r="C7" s="250" t="s">
        <v>192</v>
      </c>
      <c r="D7" s="192">
        <v>126</v>
      </c>
      <c r="E7" s="188">
        <v>124</v>
      </c>
      <c r="F7" s="189">
        <v>0.629</v>
      </c>
      <c r="G7" s="24">
        <v>0.5</v>
      </c>
      <c r="H7" s="24">
        <v>0.38700000000000001</v>
      </c>
      <c r="I7" s="23">
        <v>0.28999999999999998</v>
      </c>
      <c r="J7" s="192">
        <v>116</v>
      </c>
      <c r="K7" s="188">
        <v>116</v>
      </c>
      <c r="L7" s="189">
        <v>0.60299999999999998</v>
      </c>
      <c r="M7" s="24">
        <v>0.46600000000000003</v>
      </c>
      <c r="N7" s="24">
        <v>0.371</v>
      </c>
      <c r="O7" s="23">
        <v>0.29299999999999998</v>
      </c>
      <c r="P7" s="192">
        <v>108</v>
      </c>
      <c r="Q7" s="188">
        <v>108</v>
      </c>
      <c r="R7" s="189">
        <v>0.59299999999999997</v>
      </c>
      <c r="S7" s="24">
        <v>0.45400000000000001</v>
      </c>
      <c r="T7" s="24">
        <v>0.35199999999999998</v>
      </c>
      <c r="U7" s="23">
        <v>0.27800000000000002</v>
      </c>
    </row>
    <row r="8" spans="1:21" x14ac:dyDescent="0.2">
      <c r="A8" s="26">
        <v>3</v>
      </c>
      <c r="B8" s="247">
        <v>3</v>
      </c>
      <c r="C8" s="250" t="s">
        <v>191</v>
      </c>
      <c r="D8" s="192">
        <v>202</v>
      </c>
      <c r="E8" s="188">
        <v>193</v>
      </c>
      <c r="F8" s="189">
        <v>0.42</v>
      </c>
      <c r="G8" s="24">
        <v>0.35199999999999998</v>
      </c>
      <c r="H8" s="24">
        <v>0.218</v>
      </c>
      <c r="I8" s="23">
        <v>0.155</v>
      </c>
      <c r="J8" s="192">
        <v>155</v>
      </c>
      <c r="K8" s="188">
        <v>155</v>
      </c>
      <c r="L8" s="189">
        <v>0.33500000000000002</v>
      </c>
      <c r="M8" s="24">
        <v>0.25800000000000001</v>
      </c>
      <c r="N8" s="24">
        <v>0.17399999999999999</v>
      </c>
      <c r="O8" s="23">
        <v>0.13500000000000001</v>
      </c>
      <c r="P8" s="192">
        <v>142</v>
      </c>
      <c r="Q8" s="188">
        <v>142</v>
      </c>
      <c r="R8" s="189">
        <v>0.31</v>
      </c>
      <c r="S8" s="24">
        <v>0.23899999999999999</v>
      </c>
      <c r="T8" s="24">
        <v>0.155</v>
      </c>
      <c r="U8" s="23">
        <v>0.12</v>
      </c>
    </row>
    <row r="9" spans="1:21" x14ac:dyDescent="0.2">
      <c r="A9" s="26">
        <v>4</v>
      </c>
      <c r="B9" s="248">
        <v>4</v>
      </c>
      <c r="C9" s="250" t="s">
        <v>190</v>
      </c>
      <c r="D9" s="196">
        <v>1707</v>
      </c>
      <c r="E9" s="190">
        <v>1587</v>
      </c>
      <c r="F9" s="189">
        <v>0.38600000000000001</v>
      </c>
      <c r="G9" s="24">
        <v>0.27200000000000002</v>
      </c>
      <c r="H9" s="24">
        <v>0.20899999999999999</v>
      </c>
      <c r="I9" s="23">
        <v>0.161</v>
      </c>
      <c r="J9" s="196">
        <v>1381</v>
      </c>
      <c r="K9" s="190">
        <v>1381</v>
      </c>
      <c r="L9" s="189">
        <v>0.32700000000000001</v>
      </c>
      <c r="M9" s="24">
        <v>0.218</v>
      </c>
      <c r="N9" s="24">
        <v>0.185</v>
      </c>
      <c r="O9" s="23">
        <v>0.151</v>
      </c>
      <c r="P9" s="196">
        <v>1301</v>
      </c>
      <c r="Q9" s="190">
        <v>1301</v>
      </c>
      <c r="R9" s="189">
        <v>0.311</v>
      </c>
      <c r="S9" s="24">
        <v>0.20699999999999999</v>
      </c>
      <c r="T9" s="24">
        <v>0.17699999999999999</v>
      </c>
      <c r="U9" s="23">
        <v>0.14399999999999999</v>
      </c>
    </row>
    <row r="10" spans="1:21" x14ac:dyDescent="0.2">
      <c r="A10" s="26">
        <v>5</v>
      </c>
      <c r="B10" s="247">
        <v>5</v>
      </c>
      <c r="C10" s="250" t="s">
        <v>189</v>
      </c>
      <c r="D10" s="192">
        <v>209</v>
      </c>
      <c r="E10" s="188">
        <v>197</v>
      </c>
      <c r="F10" s="189">
        <v>0.46700000000000003</v>
      </c>
      <c r="G10" s="24">
        <v>0.41099999999999998</v>
      </c>
      <c r="H10" s="24">
        <v>0.23400000000000001</v>
      </c>
      <c r="I10" s="23">
        <v>0.183</v>
      </c>
      <c r="J10" s="192">
        <v>171</v>
      </c>
      <c r="K10" s="188">
        <v>171</v>
      </c>
      <c r="L10" s="189">
        <v>0.40899999999999997</v>
      </c>
      <c r="M10" s="24">
        <v>0.35099999999999998</v>
      </c>
      <c r="N10" s="24">
        <v>0.20499999999999999</v>
      </c>
      <c r="O10" s="23">
        <v>0.152</v>
      </c>
      <c r="P10" s="192">
        <v>162</v>
      </c>
      <c r="Q10" s="188">
        <v>162</v>
      </c>
      <c r="R10" s="189">
        <v>0.38900000000000001</v>
      </c>
      <c r="S10" s="24">
        <v>0.32700000000000001</v>
      </c>
      <c r="T10" s="24">
        <v>0.191</v>
      </c>
      <c r="U10" s="23">
        <v>0.14799999999999999</v>
      </c>
    </row>
    <row r="11" spans="1:21" x14ac:dyDescent="0.2">
      <c r="A11" s="26">
        <v>6</v>
      </c>
      <c r="B11" s="247">
        <v>6</v>
      </c>
      <c r="C11" s="250" t="s">
        <v>188</v>
      </c>
      <c r="D11" s="192">
        <v>68</v>
      </c>
      <c r="E11" s="188">
        <v>64</v>
      </c>
      <c r="F11" s="189">
        <v>0.60899999999999999</v>
      </c>
      <c r="G11" s="24">
        <v>0.51600000000000001</v>
      </c>
      <c r="H11" s="24">
        <v>0.5</v>
      </c>
      <c r="I11" s="23">
        <v>0.375</v>
      </c>
      <c r="J11" s="192">
        <v>57</v>
      </c>
      <c r="K11" s="188">
        <v>57</v>
      </c>
      <c r="L11" s="189">
        <v>0.59599999999999997</v>
      </c>
      <c r="M11" s="24">
        <v>0.50900000000000001</v>
      </c>
      <c r="N11" s="24">
        <v>0.50900000000000001</v>
      </c>
      <c r="O11" s="23">
        <v>0.36799999999999999</v>
      </c>
      <c r="P11" s="192">
        <v>54</v>
      </c>
      <c r="Q11" s="188">
        <v>54</v>
      </c>
      <c r="R11" s="189">
        <v>0.59299999999999997</v>
      </c>
      <c r="S11" s="24">
        <v>0.5</v>
      </c>
      <c r="T11" s="24">
        <v>0.51900000000000002</v>
      </c>
      <c r="U11" s="23">
        <v>0.38900000000000001</v>
      </c>
    </row>
    <row r="12" spans="1:21" x14ac:dyDescent="0.2">
      <c r="A12" s="26">
        <v>7</v>
      </c>
      <c r="B12" s="248">
        <v>7</v>
      </c>
      <c r="C12" s="250" t="s">
        <v>187</v>
      </c>
      <c r="D12" s="192">
        <v>31</v>
      </c>
      <c r="E12" s="188">
        <v>30</v>
      </c>
      <c r="F12" s="189">
        <v>0.6</v>
      </c>
      <c r="G12" s="24">
        <v>0.5</v>
      </c>
      <c r="H12" s="24">
        <v>0.33300000000000002</v>
      </c>
      <c r="I12" s="23">
        <v>0.23300000000000001</v>
      </c>
      <c r="J12" s="192">
        <v>27</v>
      </c>
      <c r="K12" s="188">
        <v>27</v>
      </c>
      <c r="L12" s="189">
        <v>0.55600000000000005</v>
      </c>
      <c r="M12" s="24">
        <v>0.44400000000000001</v>
      </c>
      <c r="N12" s="24">
        <v>0.33300000000000002</v>
      </c>
      <c r="O12" s="23">
        <v>0.25900000000000001</v>
      </c>
      <c r="P12" s="192">
        <v>25</v>
      </c>
      <c r="Q12" s="188">
        <v>25</v>
      </c>
      <c r="R12" s="189">
        <v>0.52</v>
      </c>
      <c r="S12" s="24">
        <v>0.4</v>
      </c>
      <c r="T12" s="24">
        <v>0.28000000000000003</v>
      </c>
      <c r="U12" s="23">
        <v>0.2</v>
      </c>
    </row>
    <row r="13" spans="1:21" x14ac:dyDescent="0.2">
      <c r="A13" s="26">
        <v>8</v>
      </c>
      <c r="B13" s="247">
        <v>8</v>
      </c>
      <c r="C13" s="250" t="s">
        <v>186</v>
      </c>
      <c r="D13" s="192">
        <v>126</v>
      </c>
      <c r="E13" s="188">
        <v>116</v>
      </c>
      <c r="F13" s="189">
        <v>0.42199999999999999</v>
      </c>
      <c r="G13" s="24">
        <v>0.26700000000000002</v>
      </c>
      <c r="H13" s="24">
        <v>0.224</v>
      </c>
      <c r="I13" s="23">
        <v>0.155</v>
      </c>
      <c r="J13" s="192">
        <v>104</v>
      </c>
      <c r="K13" s="188">
        <v>104</v>
      </c>
      <c r="L13" s="189">
        <v>0.36499999999999999</v>
      </c>
      <c r="M13" s="24">
        <v>0.192</v>
      </c>
      <c r="N13" s="24">
        <v>0.21199999999999999</v>
      </c>
      <c r="O13" s="23">
        <v>0.14399999999999999</v>
      </c>
      <c r="P13" s="192">
        <v>101</v>
      </c>
      <c r="Q13" s="188">
        <v>101</v>
      </c>
      <c r="R13" s="189">
        <v>0.35599999999999998</v>
      </c>
      <c r="S13" s="24">
        <v>0.188</v>
      </c>
      <c r="T13" s="24">
        <v>0.20799999999999999</v>
      </c>
      <c r="U13" s="23">
        <v>0.13900000000000001</v>
      </c>
    </row>
    <row r="14" spans="1:21" x14ac:dyDescent="0.2">
      <c r="A14" s="26">
        <v>9</v>
      </c>
      <c r="B14" s="247">
        <v>9</v>
      </c>
      <c r="C14" s="250" t="s">
        <v>185</v>
      </c>
      <c r="D14" s="192">
        <v>56</v>
      </c>
      <c r="E14" s="188">
        <v>51</v>
      </c>
      <c r="F14" s="189">
        <v>0.66700000000000004</v>
      </c>
      <c r="G14" s="24">
        <v>0.56899999999999995</v>
      </c>
      <c r="H14" s="24">
        <v>0.51</v>
      </c>
      <c r="I14" s="23">
        <v>0.39200000000000002</v>
      </c>
      <c r="J14" s="192">
        <v>48</v>
      </c>
      <c r="K14" s="188">
        <v>47</v>
      </c>
      <c r="L14" s="189">
        <v>0.63800000000000001</v>
      </c>
      <c r="M14" s="24">
        <v>0.53200000000000003</v>
      </c>
      <c r="N14" s="24">
        <v>0.46800000000000003</v>
      </c>
      <c r="O14" s="23">
        <v>0.36199999999999999</v>
      </c>
      <c r="P14" s="192">
        <v>46</v>
      </c>
      <c r="Q14" s="188">
        <v>46</v>
      </c>
      <c r="R14" s="189">
        <v>0.65200000000000002</v>
      </c>
      <c r="S14" s="24">
        <v>0.54300000000000004</v>
      </c>
      <c r="T14" s="24">
        <v>0.47799999999999998</v>
      </c>
      <c r="U14" s="23">
        <v>0.37</v>
      </c>
    </row>
    <row r="15" spans="1:21" x14ac:dyDescent="0.2">
      <c r="A15" s="26">
        <v>10</v>
      </c>
      <c r="B15" s="248">
        <v>10</v>
      </c>
      <c r="C15" s="250" t="s">
        <v>184</v>
      </c>
      <c r="D15" s="192">
        <v>156</v>
      </c>
      <c r="E15" s="188">
        <v>137</v>
      </c>
      <c r="F15" s="189">
        <v>0.45300000000000001</v>
      </c>
      <c r="G15" s="24">
        <v>0.38700000000000001</v>
      </c>
      <c r="H15" s="24">
        <v>0.314</v>
      </c>
      <c r="I15" s="23">
        <v>0.26300000000000001</v>
      </c>
      <c r="J15" s="192">
        <v>126</v>
      </c>
      <c r="K15" s="188">
        <v>126</v>
      </c>
      <c r="L15" s="189">
        <v>0.437</v>
      </c>
      <c r="M15" s="24">
        <v>0.38100000000000001</v>
      </c>
      <c r="N15" s="24">
        <v>0.29399999999999998</v>
      </c>
      <c r="O15" s="23">
        <v>0.26200000000000001</v>
      </c>
      <c r="P15" s="192">
        <v>121</v>
      </c>
      <c r="Q15" s="188">
        <v>121</v>
      </c>
      <c r="R15" s="189">
        <v>0.41299999999999998</v>
      </c>
      <c r="S15" s="24">
        <v>0.36399999999999999</v>
      </c>
      <c r="T15" s="24">
        <v>0.27300000000000002</v>
      </c>
      <c r="U15" s="23">
        <v>0.24</v>
      </c>
    </row>
    <row r="16" spans="1:21" x14ac:dyDescent="0.2">
      <c r="A16" s="26">
        <v>11</v>
      </c>
      <c r="B16" s="247">
        <v>11</v>
      </c>
      <c r="C16" s="250" t="s">
        <v>183</v>
      </c>
      <c r="D16" s="192">
        <v>97</v>
      </c>
      <c r="E16" s="188">
        <v>81</v>
      </c>
      <c r="F16" s="189">
        <v>0.40699999999999997</v>
      </c>
      <c r="G16" s="24">
        <v>0.29599999999999999</v>
      </c>
      <c r="H16" s="24">
        <v>0.185</v>
      </c>
      <c r="I16" s="23">
        <v>0.17299999999999999</v>
      </c>
      <c r="J16" s="192">
        <v>70</v>
      </c>
      <c r="K16" s="188">
        <v>70</v>
      </c>
      <c r="L16" s="189">
        <v>0.34300000000000003</v>
      </c>
      <c r="M16" s="24">
        <v>0.25700000000000001</v>
      </c>
      <c r="N16" s="24">
        <v>0.129</v>
      </c>
      <c r="O16" s="23">
        <v>0.157</v>
      </c>
      <c r="P16" s="192">
        <v>68</v>
      </c>
      <c r="Q16" s="188">
        <v>68</v>
      </c>
      <c r="R16" s="189">
        <v>0.33800000000000002</v>
      </c>
      <c r="S16" s="24">
        <v>0.25</v>
      </c>
      <c r="T16" s="24">
        <v>0.13200000000000001</v>
      </c>
      <c r="U16" s="23">
        <v>0.16200000000000001</v>
      </c>
    </row>
    <row r="17" spans="1:21" x14ac:dyDescent="0.2">
      <c r="A17" s="26">
        <v>12</v>
      </c>
      <c r="B17" s="247">
        <v>12</v>
      </c>
      <c r="C17" s="250" t="s">
        <v>182</v>
      </c>
      <c r="D17" s="192">
        <v>142</v>
      </c>
      <c r="E17" s="188">
        <v>131</v>
      </c>
      <c r="F17" s="189">
        <v>0.435</v>
      </c>
      <c r="G17" s="24">
        <v>0.32100000000000001</v>
      </c>
      <c r="H17" s="24">
        <v>0.26</v>
      </c>
      <c r="I17" s="23">
        <v>0.153</v>
      </c>
      <c r="J17" s="192">
        <v>113</v>
      </c>
      <c r="K17" s="188">
        <v>113</v>
      </c>
      <c r="L17" s="189">
        <v>0.372</v>
      </c>
      <c r="M17" s="24">
        <v>0.25700000000000001</v>
      </c>
      <c r="N17" s="24">
        <v>0.23899999999999999</v>
      </c>
      <c r="O17" s="23">
        <v>0.14199999999999999</v>
      </c>
      <c r="P17" s="192">
        <v>99</v>
      </c>
      <c r="Q17" s="188">
        <v>99</v>
      </c>
      <c r="R17" s="189">
        <v>0.313</v>
      </c>
      <c r="S17" s="24">
        <v>0.20200000000000001</v>
      </c>
      <c r="T17" s="24">
        <v>0.21199999999999999</v>
      </c>
      <c r="U17" s="23">
        <v>0.13100000000000001</v>
      </c>
    </row>
    <row r="18" spans="1:21" x14ac:dyDescent="0.2">
      <c r="A18" s="26">
        <v>13</v>
      </c>
      <c r="B18" s="247">
        <v>13</v>
      </c>
      <c r="C18" s="250" t="s">
        <v>181</v>
      </c>
      <c r="D18" s="192">
        <v>65</v>
      </c>
      <c r="E18" s="188">
        <v>62</v>
      </c>
      <c r="F18" s="189">
        <v>0.28999999999999998</v>
      </c>
      <c r="G18" s="24">
        <v>0.24199999999999999</v>
      </c>
      <c r="H18" s="24">
        <v>0.17699999999999999</v>
      </c>
      <c r="I18" s="23">
        <v>6.5000000000000002E-2</v>
      </c>
      <c r="J18" s="192">
        <v>58</v>
      </c>
      <c r="K18" s="188">
        <v>58</v>
      </c>
      <c r="L18" s="189">
        <v>0.29299999999999998</v>
      </c>
      <c r="M18" s="24">
        <v>0.24099999999999999</v>
      </c>
      <c r="N18" s="24">
        <v>0.19</v>
      </c>
      <c r="O18" s="23">
        <v>6.9000000000000006E-2</v>
      </c>
      <c r="P18" s="192">
        <v>58</v>
      </c>
      <c r="Q18" s="188">
        <v>58</v>
      </c>
      <c r="R18" s="189">
        <v>0.29299999999999998</v>
      </c>
      <c r="S18" s="24">
        <v>0.24099999999999999</v>
      </c>
      <c r="T18" s="24">
        <v>0.19</v>
      </c>
      <c r="U18" s="23">
        <v>6.9000000000000006E-2</v>
      </c>
    </row>
    <row r="19" spans="1:21" x14ac:dyDescent="0.2">
      <c r="A19" s="26">
        <v>14</v>
      </c>
      <c r="B19" s="247">
        <v>14</v>
      </c>
      <c r="C19" s="250" t="s">
        <v>180</v>
      </c>
      <c r="D19" s="192">
        <v>153</v>
      </c>
      <c r="E19" s="188">
        <v>147</v>
      </c>
      <c r="F19" s="189">
        <v>0.51700000000000002</v>
      </c>
      <c r="G19" s="24">
        <v>0.40799999999999997</v>
      </c>
      <c r="H19" s="24">
        <v>0.36699999999999999</v>
      </c>
      <c r="I19" s="23">
        <v>0.30599999999999999</v>
      </c>
      <c r="J19" s="192">
        <v>136</v>
      </c>
      <c r="K19" s="188">
        <v>135</v>
      </c>
      <c r="L19" s="189">
        <v>0.48099999999999998</v>
      </c>
      <c r="M19" s="24">
        <v>0.37</v>
      </c>
      <c r="N19" s="24">
        <v>0.33300000000000002</v>
      </c>
      <c r="O19" s="23">
        <v>0.28100000000000003</v>
      </c>
      <c r="P19" s="192">
        <v>129</v>
      </c>
      <c r="Q19" s="188">
        <v>129</v>
      </c>
      <c r="R19" s="189">
        <v>0.45700000000000002</v>
      </c>
      <c r="S19" s="24">
        <v>0.35699999999999998</v>
      </c>
      <c r="T19" s="24">
        <v>0.31</v>
      </c>
      <c r="U19" s="23">
        <v>0.25600000000000001</v>
      </c>
    </row>
    <row r="20" spans="1:21" x14ac:dyDescent="0.2">
      <c r="A20" s="26">
        <v>15</v>
      </c>
      <c r="B20" s="247">
        <v>15</v>
      </c>
      <c r="C20" s="250" t="s">
        <v>179</v>
      </c>
      <c r="D20" s="192">
        <v>148</v>
      </c>
      <c r="E20" s="188">
        <v>145</v>
      </c>
      <c r="F20" s="189">
        <v>0.47599999999999998</v>
      </c>
      <c r="G20" s="24">
        <v>0.33800000000000002</v>
      </c>
      <c r="H20" s="24">
        <v>0.28999999999999998</v>
      </c>
      <c r="I20" s="23">
        <v>0.26200000000000001</v>
      </c>
      <c r="J20" s="192">
        <v>128</v>
      </c>
      <c r="K20" s="188">
        <v>128</v>
      </c>
      <c r="L20" s="189">
        <v>0.44500000000000001</v>
      </c>
      <c r="M20" s="24">
        <v>0.313</v>
      </c>
      <c r="N20" s="24">
        <v>0.25800000000000001</v>
      </c>
      <c r="O20" s="23">
        <v>0.23400000000000001</v>
      </c>
      <c r="P20" s="192">
        <v>120</v>
      </c>
      <c r="Q20" s="188">
        <v>120</v>
      </c>
      <c r="R20" s="189">
        <v>0.41699999999999998</v>
      </c>
      <c r="S20" s="24">
        <v>0.28299999999999997</v>
      </c>
      <c r="T20" s="24">
        <v>0.23300000000000001</v>
      </c>
      <c r="U20" s="23">
        <v>0.217</v>
      </c>
    </row>
    <row r="21" spans="1:21" x14ac:dyDescent="0.2">
      <c r="A21" s="26">
        <v>16</v>
      </c>
      <c r="B21" s="247">
        <v>16</v>
      </c>
      <c r="C21" s="250" t="s">
        <v>178</v>
      </c>
      <c r="D21" s="192">
        <v>698</v>
      </c>
      <c r="E21" s="188">
        <v>655</v>
      </c>
      <c r="F21" s="189">
        <v>0.41099999999999998</v>
      </c>
      <c r="G21" s="24">
        <v>0.31</v>
      </c>
      <c r="H21" s="24">
        <v>0.215</v>
      </c>
      <c r="I21" s="23">
        <v>0.17399999999999999</v>
      </c>
      <c r="J21" s="192">
        <v>575</v>
      </c>
      <c r="K21" s="188">
        <v>575</v>
      </c>
      <c r="L21" s="189">
        <v>0.35499999999999998</v>
      </c>
      <c r="M21" s="24">
        <v>0.26600000000000001</v>
      </c>
      <c r="N21" s="24">
        <v>0.18099999999999999</v>
      </c>
      <c r="O21" s="23">
        <v>0.14399999999999999</v>
      </c>
      <c r="P21" s="192">
        <v>554</v>
      </c>
      <c r="Q21" s="188">
        <v>554</v>
      </c>
      <c r="R21" s="189">
        <v>0.34300000000000003</v>
      </c>
      <c r="S21" s="24">
        <v>0.25800000000000001</v>
      </c>
      <c r="T21" s="24">
        <v>0.17100000000000001</v>
      </c>
      <c r="U21" s="23">
        <v>0.13500000000000001</v>
      </c>
    </row>
    <row r="22" spans="1:21" x14ac:dyDescent="0.2">
      <c r="A22" s="26">
        <v>17</v>
      </c>
      <c r="B22" s="247">
        <v>17</v>
      </c>
      <c r="C22" s="250" t="s">
        <v>177</v>
      </c>
      <c r="D22" s="192">
        <v>453</v>
      </c>
      <c r="E22" s="188">
        <v>437</v>
      </c>
      <c r="F22" s="189">
        <v>0.35</v>
      </c>
      <c r="G22" s="24">
        <v>0.24299999999999999</v>
      </c>
      <c r="H22" s="24">
        <v>0.20399999999999999</v>
      </c>
      <c r="I22" s="23">
        <v>0.14599999999999999</v>
      </c>
      <c r="J22" s="192">
        <v>400</v>
      </c>
      <c r="K22" s="188">
        <v>400</v>
      </c>
      <c r="L22" s="189">
        <v>0.30499999999999999</v>
      </c>
      <c r="M22" s="24">
        <v>0.20799999999999999</v>
      </c>
      <c r="N22" s="24">
        <v>0.17299999999999999</v>
      </c>
      <c r="O22" s="23">
        <v>0.13</v>
      </c>
      <c r="P22" s="192">
        <v>383</v>
      </c>
      <c r="Q22" s="188">
        <v>383</v>
      </c>
      <c r="R22" s="189">
        <v>0.28199999999999997</v>
      </c>
      <c r="S22" s="24">
        <v>0.191</v>
      </c>
      <c r="T22" s="24">
        <v>0.154</v>
      </c>
      <c r="U22" s="23">
        <v>0.123</v>
      </c>
    </row>
    <row r="23" spans="1:21" x14ac:dyDescent="0.2">
      <c r="A23" s="26">
        <v>18</v>
      </c>
      <c r="B23" s="247">
        <v>18</v>
      </c>
      <c r="C23" s="250" t="s">
        <v>176</v>
      </c>
      <c r="D23" s="192">
        <v>388</v>
      </c>
      <c r="E23" s="188">
        <v>354</v>
      </c>
      <c r="F23" s="189">
        <v>0.58199999999999996</v>
      </c>
      <c r="G23" s="24">
        <v>0.35899999999999999</v>
      </c>
      <c r="H23" s="24">
        <v>0.44600000000000001</v>
      </c>
      <c r="I23" s="23">
        <v>0.373</v>
      </c>
      <c r="J23" s="192">
        <v>317</v>
      </c>
      <c r="K23" s="188">
        <v>317</v>
      </c>
      <c r="L23" s="189">
        <v>0.55500000000000005</v>
      </c>
      <c r="M23" s="24">
        <v>0.36299999999999999</v>
      </c>
      <c r="N23" s="24">
        <v>0.42</v>
      </c>
      <c r="O23" s="23">
        <v>0.34699999999999998</v>
      </c>
      <c r="P23" s="192">
        <v>303</v>
      </c>
      <c r="Q23" s="188">
        <v>303</v>
      </c>
      <c r="R23" s="189">
        <v>0.54800000000000004</v>
      </c>
      <c r="S23" s="24">
        <v>0.36599999999999999</v>
      </c>
      <c r="T23" s="24">
        <v>0.41299999999999998</v>
      </c>
      <c r="U23" s="23">
        <v>0.34</v>
      </c>
    </row>
    <row r="24" spans="1:21" x14ac:dyDescent="0.2">
      <c r="A24" s="26">
        <v>19</v>
      </c>
      <c r="B24" s="247">
        <v>19</v>
      </c>
      <c r="C24" s="250" t="s">
        <v>175</v>
      </c>
      <c r="D24" s="192">
        <v>113</v>
      </c>
      <c r="E24" s="188">
        <v>109</v>
      </c>
      <c r="F24" s="189">
        <v>0.45</v>
      </c>
      <c r="G24" s="24">
        <v>0.25700000000000001</v>
      </c>
      <c r="H24" s="24">
        <v>0.32100000000000001</v>
      </c>
      <c r="I24" s="23">
        <v>0.22900000000000001</v>
      </c>
      <c r="J24" s="192">
        <v>101</v>
      </c>
      <c r="K24" s="188">
        <v>101</v>
      </c>
      <c r="L24" s="189">
        <v>0.436</v>
      </c>
      <c r="M24" s="24">
        <v>0.248</v>
      </c>
      <c r="N24" s="24">
        <v>0.307</v>
      </c>
      <c r="O24" s="23">
        <v>0.22800000000000001</v>
      </c>
      <c r="P24" s="192">
        <v>96</v>
      </c>
      <c r="Q24" s="188">
        <v>96</v>
      </c>
      <c r="R24" s="189">
        <v>0.41699999999999998</v>
      </c>
      <c r="S24" s="24">
        <v>0.22900000000000001</v>
      </c>
      <c r="T24" s="24">
        <v>0.29199999999999998</v>
      </c>
      <c r="U24" s="23">
        <v>0.219</v>
      </c>
    </row>
    <row r="25" spans="1:21" x14ac:dyDescent="0.2">
      <c r="A25" s="26">
        <v>20</v>
      </c>
      <c r="B25" s="247">
        <v>20</v>
      </c>
      <c r="C25" s="250" t="s">
        <v>174</v>
      </c>
      <c r="D25" s="192">
        <v>56</v>
      </c>
      <c r="E25" s="188">
        <v>55</v>
      </c>
      <c r="F25" s="189">
        <v>0.63600000000000001</v>
      </c>
      <c r="G25" s="24">
        <v>0.50900000000000001</v>
      </c>
      <c r="H25" s="24">
        <v>0.32700000000000001</v>
      </c>
      <c r="I25" s="23">
        <v>0.23599999999999999</v>
      </c>
      <c r="J25" s="192">
        <v>50</v>
      </c>
      <c r="K25" s="188">
        <v>50</v>
      </c>
      <c r="L25" s="189">
        <v>0.6</v>
      </c>
      <c r="M25" s="24">
        <v>0.46</v>
      </c>
      <c r="N25" s="24">
        <v>0.32</v>
      </c>
      <c r="O25" s="23">
        <v>0.26</v>
      </c>
      <c r="P25" s="192">
        <v>48</v>
      </c>
      <c r="Q25" s="188">
        <v>48</v>
      </c>
      <c r="R25" s="189">
        <v>0.58299999999999996</v>
      </c>
      <c r="S25" s="24">
        <v>0.438</v>
      </c>
      <c r="T25" s="24">
        <v>0.29199999999999998</v>
      </c>
      <c r="U25" s="23">
        <v>0.22900000000000001</v>
      </c>
    </row>
    <row r="26" spans="1:21" x14ac:dyDescent="0.2">
      <c r="A26" s="26">
        <v>21</v>
      </c>
      <c r="B26" s="247">
        <v>21</v>
      </c>
      <c r="C26" s="250" t="s">
        <v>173</v>
      </c>
      <c r="D26" s="192">
        <v>65</v>
      </c>
      <c r="E26" s="188">
        <v>63</v>
      </c>
      <c r="F26" s="189">
        <v>0.57099999999999995</v>
      </c>
      <c r="G26" s="24">
        <v>0.54</v>
      </c>
      <c r="H26" s="24">
        <v>0.38100000000000001</v>
      </c>
      <c r="I26" s="23">
        <v>0.317</v>
      </c>
      <c r="J26" s="192">
        <v>60</v>
      </c>
      <c r="K26" s="188">
        <v>60</v>
      </c>
      <c r="L26" s="189">
        <v>0.55000000000000004</v>
      </c>
      <c r="M26" s="24">
        <v>0.51700000000000002</v>
      </c>
      <c r="N26" s="24">
        <v>0.36699999999999999</v>
      </c>
      <c r="O26" s="23">
        <v>0.317</v>
      </c>
      <c r="P26" s="192">
        <v>58</v>
      </c>
      <c r="Q26" s="188">
        <v>58</v>
      </c>
      <c r="R26" s="189">
        <v>0.53400000000000003</v>
      </c>
      <c r="S26" s="24">
        <v>0.5</v>
      </c>
      <c r="T26" s="24">
        <v>0.34499999999999997</v>
      </c>
      <c r="U26" s="23">
        <v>0.29299999999999998</v>
      </c>
    </row>
    <row r="27" spans="1:21" x14ac:dyDescent="0.2">
      <c r="A27" s="26">
        <v>22</v>
      </c>
      <c r="B27" s="247">
        <v>22</v>
      </c>
      <c r="C27" s="250" t="s">
        <v>172</v>
      </c>
      <c r="D27" s="192">
        <v>111</v>
      </c>
      <c r="E27" s="188">
        <v>106</v>
      </c>
      <c r="F27" s="189">
        <v>0.53800000000000003</v>
      </c>
      <c r="G27" s="24">
        <v>0.45300000000000001</v>
      </c>
      <c r="H27" s="24">
        <v>0.434</v>
      </c>
      <c r="I27" s="23">
        <v>0.35799999999999998</v>
      </c>
      <c r="J27" s="192">
        <v>97</v>
      </c>
      <c r="K27" s="188">
        <v>96</v>
      </c>
      <c r="L27" s="189">
        <v>0.49</v>
      </c>
      <c r="M27" s="24">
        <v>0.39600000000000002</v>
      </c>
      <c r="N27" s="24">
        <v>0.41699999999999998</v>
      </c>
      <c r="O27" s="23">
        <v>0.34399999999999997</v>
      </c>
      <c r="P27" s="192">
        <v>91</v>
      </c>
      <c r="Q27" s="188">
        <v>90</v>
      </c>
      <c r="R27" s="189">
        <v>0.46700000000000003</v>
      </c>
      <c r="S27" s="24">
        <v>0.36699999999999999</v>
      </c>
      <c r="T27" s="24">
        <v>0.38900000000000001</v>
      </c>
      <c r="U27" s="23">
        <v>0.311</v>
      </c>
    </row>
    <row r="28" spans="1:21" x14ac:dyDescent="0.2">
      <c r="A28" s="26">
        <v>23</v>
      </c>
      <c r="B28" s="247">
        <v>23</v>
      </c>
      <c r="C28" s="250" t="s">
        <v>171</v>
      </c>
      <c r="D28" s="192">
        <v>934</v>
      </c>
      <c r="E28" s="188">
        <v>823</v>
      </c>
      <c r="F28" s="189">
        <v>0.34899999999999998</v>
      </c>
      <c r="G28" s="24">
        <v>0.26100000000000001</v>
      </c>
      <c r="H28" s="24">
        <v>0.19700000000000001</v>
      </c>
      <c r="I28" s="23">
        <v>0.124</v>
      </c>
      <c r="J28" s="192">
        <v>746</v>
      </c>
      <c r="K28" s="188">
        <v>745</v>
      </c>
      <c r="L28" s="189">
        <v>0.309</v>
      </c>
      <c r="M28" s="24">
        <v>0.219</v>
      </c>
      <c r="N28" s="24">
        <v>0.17699999999999999</v>
      </c>
      <c r="O28" s="23">
        <v>0.122</v>
      </c>
      <c r="P28" s="192">
        <v>710</v>
      </c>
      <c r="Q28" s="188">
        <v>710</v>
      </c>
      <c r="R28" s="189">
        <v>0.29399999999999998</v>
      </c>
      <c r="S28" s="24">
        <v>0.20399999999999999</v>
      </c>
      <c r="T28" s="24">
        <v>0.17199999999999999</v>
      </c>
      <c r="U28" s="23">
        <v>0.115</v>
      </c>
    </row>
    <row r="29" spans="1:21" x14ac:dyDescent="0.2">
      <c r="A29" s="26">
        <v>24</v>
      </c>
      <c r="B29" s="247">
        <v>24</v>
      </c>
      <c r="C29" s="250" t="s">
        <v>170</v>
      </c>
      <c r="D29" s="192">
        <v>162</v>
      </c>
      <c r="E29" s="188">
        <v>152</v>
      </c>
      <c r="F29" s="189">
        <v>0.441</v>
      </c>
      <c r="G29" s="24">
        <v>0.33600000000000002</v>
      </c>
      <c r="H29" s="24">
        <v>0.309</v>
      </c>
      <c r="I29" s="23">
        <v>0.20399999999999999</v>
      </c>
      <c r="J29" s="192">
        <v>128</v>
      </c>
      <c r="K29" s="188">
        <v>128</v>
      </c>
      <c r="L29" s="189">
        <v>0.39100000000000001</v>
      </c>
      <c r="M29" s="24">
        <v>0.26600000000000001</v>
      </c>
      <c r="N29" s="24">
        <v>0.28100000000000003</v>
      </c>
      <c r="O29" s="23">
        <v>0.17199999999999999</v>
      </c>
      <c r="P29" s="192">
        <v>120</v>
      </c>
      <c r="Q29" s="188">
        <v>120</v>
      </c>
      <c r="R29" s="189">
        <v>0.35799999999999998</v>
      </c>
      <c r="S29" s="24">
        <v>0.23300000000000001</v>
      </c>
      <c r="T29" s="24">
        <v>0.25</v>
      </c>
      <c r="U29" s="23">
        <v>0.15</v>
      </c>
    </row>
    <row r="30" spans="1:21" x14ac:dyDescent="0.2">
      <c r="A30" s="26">
        <v>25</v>
      </c>
      <c r="B30" s="247">
        <v>25</v>
      </c>
      <c r="C30" s="250" t="s">
        <v>169</v>
      </c>
      <c r="D30" s="192">
        <v>60</v>
      </c>
      <c r="E30" s="188">
        <v>54</v>
      </c>
      <c r="F30" s="189">
        <v>0.38900000000000001</v>
      </c>
      <c r="G30" s="24">
        <v>0.29599999999999999</v>
      </c>
      <c r="H30" s="24">
        <v>0.25900000000000001</v>
      </c>
      <c r="I30" s="23">
        <v>0.185</v>
      </c>
      <c r="J30" s="192">
        <v>47</v>
      </c>
      <c r="K30" s="188">
        <v>47</v>
      </c>
      <c r="L30" s="189">
        <v>0.29799999999999999</v>
      </c>
      <c r="M30" s="24">
        <v>0.191</v>
      </c>
      <c r="N30" s="24">
        <v>0.23400000000000001</v>
      </c>
      <c r="O30" s="23">
        <v>0.17</v>
      </c>
      <c r="P30" s="192">
        <v>47</v>
      </c>
      <c r="Q30" s="188">
        <v>47</v>
      </c>
      <c r="R30" s="189">
        <v>0.29799999999999999</v>
      </c>
      <c r="S30" s="24">
        <v>0.191</v>
      </c>
      <c r="T30" s="24">
        <v>0.23400000000000001</v>
      </c>
      <c r="U30" s="23">
        <v>0.17</v>
      </c>
    </row>
    <row r="31" spans="1:21" x14ac:dyDescent="0.2">
      <c r="A31" s="26">
        <v>26</v>
      </c>
      <c r="B31" s="247">
        <v>26</v>
      </c>
      <c r="C31" s="250" t="s">
        <v>168</v>
      </c>
      <c r="D31" s="192">
        <v>547</v>
      </c>
      <c r="E31" s="188">
        <v>491</v>
      </c>
      <c r="F31" s="189">
        <v>0.432</v>
      </c>
      <c r="G31" s="24">
        <v>0.33800000000000002</v>
      </c>
      <c r="H31" s="24">
        <v>0.23</v>
      </c>
      <c r="I31" s="23">
        <v>0.13400000000000001</v>
      </c>
      <c r="J31" s="192">
        <v>435</v>
      </c>
      <c r="K31" s="188">
        <v>430</v>
      </c>
      <c r="L31" s="189">
        <v>0.372</v>
      </c>
      <c r="M31" s="24">
        <v>0.27400000000000002</v>
      </c>
      <c r="N31" s="24">
        <v>0.20499999999999999</v>
      </c>
      <c r="O31" s="23">
        <v>0.123</v>
      </c>
      <c r="P31" s="192">
        <v>411</v>
      </c>
      <c r="Q31" s="188">
        <v>406</v>
      </c>
      <c r="R31" s="189">
        <v>0.35699999999999998</v>
      </c>
      <c r="S31" s="24">
        <v>0.26400000000000001</v>
      </c>
      <c r="T31" s="24">
        <v>0.19500000000000001</v>
      </c>
      <c r="U31" s="23">
        <v>0.121</v>
      </c>
    </row>
    <row r="32" spans="1:21" x14ac:dyDescent="0.2">
      <c r="A32" s="26">
        <v>27</v>
      </c>
      <c r="B32" s="247">
        <v>27</v>
      </c>
      <c r="C32" s="250" t="s">
        <v>167</v>
      </c>
      <c r="D32" s="192">
        <v>118</v>
      </c>
      <c r="E32" s="188">
        <v>109</v>
      </c>
      <c r="F32" s="189">
        <v>0.33</v>
      </c>
      <c r="G32" s="24">
        <v>0.21099999999999999</v>
      </c>
      <c r="H32" s="24">
        <v>0.193</v>
      </c>
      <c r="I32" s="23">
        <v>0.21099999999999999</v>
      </c>
      <c r="J32" s="192">
        <v>98</v>
      </c>
      <c r="K32" s="188">
        <v>98</v>
      </c>
      <c r="L32" s="189">
        <v>0.29599999999999999</v>
      </c>
      <c r="M32" s="24">
        <v>0.17299999999999999</v>
      </c>
      <c r="N32" s="24">
        <v>0.214</v>
      </c>
      <c r="O32" s="23">
        <v>0.19400000000000001</v>
      </c>
      <c r="P32" s="192">
        <v>89</v>
      </c>
      <c r="Q32" s="188">
        <v>89</v>
      </c>
      <c r="R32" s="189">
        <v>0.247</v>
      </c>
      <c r="S32" s="24">
        <v>0.124</v>
      </c>
      <c r="T32" s="24">
        <v>0.18</v>
      </c>
      <c r="U32" s="23">
        <v>0.157</v>
      </c>
    </row>
    <row r="33" spans="1:21" x14ac:dyDescent="0.2">
      <c r="A33" s="26">
        <v>28</v>
      </c>
      <c r="B33" s="247">
        <v>28</v>
      </c>
      <c r="C33" s="250" t="s">
        <v>166</v>
      </c>
      <c r="D33" s="192">
        <v>304</v>
      </c>
      <c r="E33" s="188">
        <v>271</v>
      </c>
      <c r="F33" s="189">
        <v>0.376</v>
      </c>
      <c r="G33" s="24">
        <v>0.28799999999999998</v>
      </c>
      <c r="H33" s="24">
        <v>0.188</v>
      </c>
      <c r="I33" s="23">
        <v>0.14399999999999999</v>
      </c>
      <c r="J33" s="192">
        <v>242</v>
      </c>
      <c r="K33" s="188">
        <v>242</v>
      </c>
      <c r="L33" s="189">
        <v>0.34300000000000003</v>
      </c>
      <c r="M33" s="24">
        <v>0.26400000000000001</v>
      </c>
      <c r="N33" s="24">
        <v>0.16500000000000001</v>
      </c>
      <c r="O33" s="23">
        <v>0.124</v>
      </c>
      <c r="P33" s="192">
        <v>227</v>
      </c>
      <c r="Q33" s="188">
        <v>227</v>
      </c>
      <c r="R33" s="189">
        <v>0.33500000000000002</v>
      </c>
      <c r="S33" s="24">
        <v>0.26</v>
      </c>
      <c r="T33" s="24">
        <v>0.159</v>
      </c>
      <c r="U33" s="23">
        <v>0.11899999999999999</v>
      </c>
    </row>
    <row r="34" spans="1:21" x14ac:dyDescent="0.2">
      <c r="A34" s="26">
        <v>29</v>
      </c>
      <c r="B34" s="247">
        <v>29</v>
      </c>
      <c r="C34" s="250" t="s">
        <v>165</v>
      </c>
      <c r="D34" s="192">
        <v>141</v>
      </c>
      <c r="E34" s="188">
        <v>131</v>
      </c>
      <c r="F34" s="189">
        <v>0.57299999999999995</v>
      </c>
      <c r="G34" s="24">
        <v>0.36599999999999999</v>
      </c>
      <c r="H34" s="24">
        <v>0.39700000000000002</v>
      </c>
      <c r="I34" s="23">
        <v>0.374</v>
      </c>
      <c r="J34" s="192">
        <v>120</v>
      </c>
      <c r="K34" s="188">
        <v>120</v>
      </c>
      <c r="L34" s="189">
        <v>0.55800000000000005</v>
      </c>
      <c r="M34" s="24">
        <v>0.36699999999999999</v>
      </c>
      <c r="N34" s="24">
        <v>0.36699999999999999</v>
      </c>
      <c r="O34" s="23">
        <v>0.35</v>
      </c>
      <c r="P34" s="192">
        <v>115</v>
      </c>
      <c r="Q34" s="188">
        <v>115</v>
      </c>
      <c r="R34" s="189">
        <v>0.53900000000000003</v>
      </c>
      <c r="S34" s="24">
        <v>0.374</v>
      </c>
      <c r="T34" s="24">
        <v>0.34799999999999998</v>
      </c>
      <c r="U34" s="23">
        <v>0.33</v>
      </c>
    </row>
    <row r="35" spans="1:21" x14ac:dyDescent="0.2">
      <c r="A35" s="26">
        <v>30</v>
      </c>
      <c r="B35" s="247">
        <v>30</v>
      </c>
      <c r="C35" s="250" t="s">
        <v>164</v>
      </c>
      <c r="D35" s="192">
        <v>246</v>
      </c>
      <c r="E35" s="188">
        <v>231</v>
      </c>
      <c r="F35" s="189">
        <v>0.41099999999999998</v>
      </c>
      <c r="G35" s="24">
        <v>0.33800000000000002</v>
      </c>
      <c r="H35" s="24">
        <v>0.20300000000000001</v>
      </c>
      <c r="I35" s="23">
        <v>0.16900000000000001</v>
      </c>
      <c r="J35" s="192">
        <v>203</v>
      </c>
      <c r="K35" s="188">
        <v>203</v>
      </c>
      <c r="L35" s="189">
        <v>0.34</v>
      </c>
      <c r="M35" s="24">
        <v>0.26600000000000001</v>
      </c>
      <c r="N35" s="24">
        <v>0.182</v>
      </c>
      <c r="O35" s="23">
        <v>0.14299999999999999</v>
      </c>
      <c r="P35" s="192">
        <v>189</v>
      </c>
      <c r="Q35" s="188">
        <v>189</v>
      </c>
      <c r="R35" s="189">
        <v>0.312</v>
      </c>
      <c r="S35" s="24">
        <v>0.23799999999999999</v>
      </c>
      <c r="T35" s="24">
        <v>0.17499999999999999</v>
      </c>
      <c r="U35" s="23">
        <v>0.122</v>
      </c>
    </row>
    <row r="36" spans="1:21" x14ac:dyDescent="0.2">
      <c r="A36" s="26">
        <v>31</v>
      </c>
      <c r="B36" s="247">
        <v>31</v>
      </c>
      <c r="C36" s="250" t="s">
        <v>163</v>
      </c>
      <c r="D36" s="192">
        <v>120</v>
      </c>
      <c r="E36" s="188">
        <v>97</v>
      </c>
      <c r="F36" s="189">
        <v>0.433</v>
      </c>
      <c r="G36" s="24">
        <v>0.309</v>
      </c>
      <c r="H36" s="24">
        <v>0.309</v>
      </c>
      <c r="I36" s="23">
        <v>0.13400000000000001</v>
      </c>
      <c r="J36" s="192">
        <v>105</v>
      </c>
      <c r="K36" s="188">
        <v>91</v>
      </c>
      <c r="L36" s="189">
        <v>0.40699999999999997</v>
      </c>
      <c r="M36" s="24">
        <v>0.28599999999999998</v>
      </c>
      <c r="N36" s="24">
        <v>0.28599999999999998</v>
      </c>
      <c r="O36" s="23">
        <v>0.121</v>
      </c>
      <c r="P36" s="192">
        <v>104</v>
      </c>
      <c r="Q36" s="188">
        <v>90</v>
      </c>
      <c r="R36" s="189">
        <v>0.4</v>
      </c>
      <c r="S36" s="24">
        <v>0.28899999999999998</v>
      </c>
      <c r="T36" s="24">
        <v>0.27800000000000002</v>
      </c>
      <c r="U36" s="23">
        <v>0.111</v>
      </c>
    </row>
    <row r="37" spans="1:21" x14ac:dyDescent="0.2">
      <c r="A37" s="26">
        <v>32</v>
      </c>
      <c r="B37" s="247">
        <v>32</v>
      </c>
      <c r="C37" s="250" t="s">
        <v>162</v>
      </c>
      <c r="D37" s="192">
        <v>275</v>
      </c>
      <c r="E37" s="188">
        <v>252</v>
      </c>
      <c r="F37" s="189">
        <v>0.45600000000000002</v>
      </c>
      <c r="G37" s="24">
        <v>0.31</v>
      </c>
      <c r="H37" s="24">
        <v>0.30599999999999999</v>
      </c>
      <c r="I37" s="23">
        <v>0.222</v>
      </c>
      <c r="J37" s="192">
        <v>222</v>
      </c>
      <c r="K37" s="188">
        <v>222</v>
      </c>
      <c r="L37" s="189">
        <v>0.40100000000000002</v>
      </c>
      <c r="M37" s="24">
        <v>0.252</v>
      </c>
      <c r="N37" s="24">
        <v>0.26600000000000001</v>
      </c>
      <c r="O37" s="23">
        <v>0.185</v>
      </c>
      <c r="P37" s="192">
        <v>211</v>
      </c>
      <c r="Q37" s="188">
        <v>211</v>
      </c>
      <c r="R37" s="189">
        <v>0.38400000000000001</v>
      </c>
      <c r="S37" s="24">
        <v>0.24199999999999999</v>
      </c>
      <c r="T37" s="24">
        <v>0.251</v>
      </c>
      <c r="U37" s="23">
        <v>0.17100000000000001</v>
      </c>
    </row>
    <row r="38" spans="1:21" x14ac:dyDescent="0.2">
      <c r="A38" s="26">
        <v>33</v>
      </c>
      <c r="B38" s="247">
        <v>33</v>
      </c>
      <c r="C38" s="250" t="s">
        <v>161</v>
      </c>
      <c r="D38" s="192">
        <v>75</v>
      </c>
      <c r="E38" s="188">
        <v>66</v>
      </c>
      <c r="F38" s="189">
        <v>0.48499999999999999</v>
      </c>
      <c r="G38" s="24">
        <v>0.39400000000000002</v>
      </c>
      <c r="H38" s="24">
        <v>0.16700000000000001</v>
      </c>
      <c r="I38" s="23">
        <v>0.106</v>
      </c>
      <c r="J38" s="192">
        <v>57</v>
      </c>
      <c r="K38" s="188">
        <v>57</v>
      </c>
      <c r="L38" s="189">
        <v>0.40400000000000003</v>
      </c>
      <c r="M38" s="24">
        <v>0.316</v>
      </c>
      <c r="N38" s="24">
        <v>0.105</v>
      </c>
      <c r="O38" s="23">
        <v>8.7999999999999995E-2</v>
      </c>
      <c r="P38" s="192">
        <v>55</v>
      </c>
      <c r="Q38" s="188">
        <v>55</v>
      </c>
      <c r="R38" s="189">
        <v>0.4</v>
      </c>
      <c r="S38" s="24">
        <v>0.309</v>
      </c>
      <c r="T38" s="24">
        <v>0.109</v>
      </c>
      <c r="U38" s="23">
        <v>7.2999999999999995E-2</v>
      </c>
    </row>
    <row r="39" spans="1:21" x14ac:dyDescent="0.2">
      <c r="A39" s="26">
        <v>34</v>
      </c>
      <c r="B39" s="247">
        <v>34</v>
      </c>
      <c r="C39" s="250" t="s">
        <v>160</v>
      </c>
      <c r="D39" s="192">
        <v>132</v>
      </c>
      <c r="E39" s="188">
        <v>123</v>
      </c>
      <c r="F39" s="189">
        <v>0.64200000000000002</v>
      </c>
      <c r="G39" s="24">
        <v>0.53700000000000003</v>
      </c>
      <c r="H39" s="24">
        <v>0.504</v>
      </c>
      <c r="I39" s="23">
        <v>0.42299999999999999</v>
      </c>
      <c r="J39" s="192">
        <v>88</v>
      </c>
      <c r="K39" s="188">
        <v>88</v>
      </c>
      <c r="L39" s="189">
        <v>0.52300000000000002</v>
      </c>
      <c r="M39" s="24">
        <v>0.40899999999999997</v>
      </c>
      <c r="N39" s="24">
        <v>0.36399999999999999</v>
      </c>
      <c r="O39" s="23">
        <v>0.28399999999999997</v>
      </c>
      <c r="P39" s="192">
        <v>81</v>
      </c>
      <c r="Q39" s="188">
        <v>81</v>
      </c>
      <c r="R39" s="189">
        <v>0.50600000000000001</v>
      </c>
      <c r="S39" s="24">
        <v>0.42</v>
      </c>
      <c r="T39" s="24">
        <v>0.34599999999999997</v>
      </c>
      <c r="U39" s="23">
        <v>0.28399999999999997</v>
      </c>
    </row>
    <row r="40" spans="1:21" x14ac:dyDescent="0.2">
      <c r="A40" s="26">
        <v>35</v>
      </c>
      <c r="B40" s="247">
        <v>35</v>
      </c>
      <c r="C40" s="250" t="s">
        <v>159</v>
      </c>
      <c r="D40" s="192">
        <v>528</v>
      </c>
      <c r="E40" s="188">
        <v>513</v>
      </c>
      <c r="F40" s="189">
        <v>0.495</v>
      </c>
      <c r="G40" s="24">
        <v>0.39</v>
      </c>
      <c r="H40" s="24">
        <v>0.35899999999999999</v>
      </c>
      <c r="I40" s="23">
        <v>0.19500000000000001</v>
      </c>
      <c r="J40" s="192">
        <v>446</v>
      </c>
      <c r="K40" s="188">
        <v>446</v>
      </c>
      <c r="L40" s="189">
        <v>0.46899999999999997</v>
      </c>
      <c r="M40" s="24">
        <v>0.35699999999999998</v>
      </c>
      <c r="N40" s="24">
        <v>0.33900000000000002</v>
      </c>
      <c r="O40" s="23">
        <v>0.19700000000000001</v>
      </c>
      <c r="P40" s="192">
        <v>416</v>
      </c>
      <c r="Q40" s="188">
        <v>416</v>
      </c>
      <c r="R40" s="189">
        <v>0.47599999999999998</v>
      </c>
      <c r="S40" s="24">
        <v>0.36099999999999999</v>
      </c>
      <c r="T40" s="24">
        <v>0.35299999999999998</v>
      </c>
      <c r="U40" s="23">
        <v>0.20899999999999999</v>
      </c>
    </row>
    <row r="41" spans="1:21" x14ac:dyDescent="0.2">
      <c r="A41" s="26">
        <v>36</v>
      </c>
      <c r="B41" s="247">
        <v>36</v>
      </c>
      <c r="C41" s="250" t="s">
        <v>158</v>
      </c>
      <c r="D41" s="192">
        <v>165</v>
      </c>
      <c r="E41" s="188">
        <v>145</v>
      </c>
      <c r="F41" s="189">
        <v>0.441</v>
      </c>
      <c r="G41" s="24">
        <v>0.379</v>
      </c>
      <c r="H41" s="24">
        <v>0.27600000000000002</v>
      </c>
      <c r="I41" s="23">
        <v>0.248</v>
      </c>
      <c r="J41" s="192">
        <v>114</v>
      </c>
      <c r="K41" s="188">
        <v>114</v>
      </c>
      <c r="L41" s="189">
        <v>0.36799999999999999</v>
      </c>
      <c r="M41" s="24">
        <v>0.307</v>
      </c>
      <c r="N41" s="24">
        <v>0.22800000000000001</v>
      </c>
      <c r="O41" s="23">
        <v>0.219</v>
      </c>
      <c r="P41" s="192">
        <v>104</v>
      </c>
      <c r="Q41" s="188">
        <v>104</v>
      </c>
      <c r="R41" s="189">
        <v>0.32700000000000001</v>
      </c>
      <c r="S41" s="24">
        <v>0.26900000000000002</v>
      </c>
      <c r="T41" s="24">
        <v>0.192</v>
      </c>
      <c r="U41" s="23">
        <v>0.183</v>
      </c>
    </row>
    <row r="42" spans="1:21" x14ac:dyDescent="0.2">
      <c r="A42" s="26">
        <v>37</v>
      </c>
      <c r="B42" s="247">
        <v>37</v>
      </c>
      <c r="C42" s="250" t="s">
        <v>157</v>
      </c>
      <c r="D42" s="192">
        <v>43</v>
      </c>
      <c r="E42" s="188">
        <v>42</v>
      </c>
      <c r="F42" s="189">
        <v>0.76200000000000001</v>
      </c>
      <c r="G42" s="24">
        <v>0.57099999999999995</v>
      </c>
      <c r="H42" s="24">
        <v>0.61899999999999999</v>
      </c>
      <c r="I42" s="23">
        <v>0.45200000000000001</v>
      </c>
      <c r="J42" s="192">
        <v>38</v>
      </c>
      <c r="K42" s="188">
        <v>38</v>
      </c>
      <c r="L42" s="189">
        <v>0.73699999999999999</v>
      </c>
      <c r="M42" s="24">
        <v>0.55300000000000005</v>
      </c>
      <c r="N42" s="24">
        <v>0.57899999999999996</v>
      </c>
      <c r="O42" s="23">
        <v>0.39500000000000002</v>
      </c>
      <c r="P42" s="192">
        <v>36</v>
      </c>
      <c r="Q42" s="188">
        <v>36</v>
      </c>
      <c r="R42" s="189">
        <v>0.72199999999999998</v>
      </c>
      <c r="S42" s="24">
        <v>0.55600000000000005</v>
      </c>
      <c r="T42" s="24">
        <v>0.55600000000000005</v>
      </c>
      <c r="U42" s="23">
        <v>0.38900000000000001</v>
      </c>
    </row>
    <row r="43" spans="1:21" x14ac:dyDescent="0.2">
      <c r="A43" s="26">
        <v>38</v>
      </c>
      <c r="B43" s="247">
        <v>38</v>
      </c>
      <c r="C43" s="250" t="s">
        <v>156</v>
      </c>
      <c r="D43" s="192">
        <v>128</v>
      </c>
      <c r="E43" s="188">
        <v>111</v>
      </c>
      <c r="F43" s="189">
        <v>0.55000000000000004</v>
      </c>
      <c r="G43" s="24">
        <v>0.28799999999999998</v>
      </c>
      <c r="H43" s="24">
        <v>0.35099999999999998</v>
      </c>
      <c r="I43" s="23">
        <v>0.26100000000000001</v>
      </c>
      <c r="J43" s="192">
        <v>97</v>
      </c>
      <c r="K43" s="188">
        <v>97</v>
      </c>
      <c r="L43" s="189">
        <v>0.52600000000000002</v>
      </c>
      <c r="M43" s="24">
        <v>0.26800000000000002</v>
      </c>
      <c r="N43" s="24">
        <v>0.32</v>
      </c>
      <c r="O43" s="23">
        <v>0.25800000000000001</v>
      </c>
      <c r="P43" s="192">
        <v>94</v>
      </c>
      <c r="Q43" s="188">
        <v>94</v>
      </c>
      <c r="R43" s="189">
        <v>0.52100000000000002</v>
      </c>
      <c r="S43" s="24">
        <v>0.26600000000000001</v>
      </c>
      <c r="T43" s="24">
        <v>0.31900000000000001</v>
      </c>
      <c r="U43" s="23">
        <v>0.245</v>
      </c>
    </row>
    <row r="44" spans="1:21" x14ac:dyDescent="0.2">
      <c r="A44" s="26">
        <v>39</v>
      </c>
      <c r="B44" s="247">
        <v>39</v>
      </c>
      <c r="C44" s="250" t="s">
        <v>155</v>
      </c>
      <c r="D44" s="192">
        <v>41</v>
      </c>
      <c r="E44" s="188">
        <v>39</v>
      </c>
      <c r="F44" s="189">
        <v>0.69199999999999995</v>
      </c>
      <c r="G44" s="24">
        <v>0.46200000000000002</v>
      </c>
      <c r="H44" s="24">
        <v>0.56399999999999995</v>
      </c>
      <c r="I44" s="23">
        <v>0.48699999999999999</v>
      </c>
      <c r="J44" s="192">
        <v>38</v>
      </c>
      <c r="K44" s="188">
        <v>38</v>
      </c>
      <c r="L44" s="189">
        <v>0.68400000000000005</v>
      </c>
      <c r="M44" s="24">
        <v>0.44700000000000001</v>
      </c>
      <c r="N44" s="24">
        <v>0.55300000000000005</v>
      </c>
      <c r="O44" s="23">
        <v>0.47399999999999998</v>
      </c>
      <c r="P44" s="192">
        <v>37</v>
      </c>
      <c r="Q44" s="188">
        <v>37</v>
      </c>
      <c r="R44" s="189">
        <v>0.67600000000000005</v>
      </c>
      <c r="S44" s="24">
        <v>0.45900000000000002</v>
      </c>
      <c r="T44" s="24">
        <v>0.54100000000000004</v>
      </c>
      <c r="U44" s="23">
        <v>0.45900000000000002</v>
      </c>
    </row>
    <row r="45" spans="1:21" x14ac:dyDescent="0.2">
      <c r="A45" s="26">
        <v>40</v>
      </c>
      <c r="B45" s="247">
        <v>40</v>
      </c>
      <c r="C45" s="250" t="s">
        <v>154</v>
      </c>
      <c r="D45" s="192">
        <v>62</v>
      </c>
      <c r="E45" s="188">
        <v>61</v>
      </c>
      <c r="F45" s="189">
        <v>0.50800000000000001</v>
      </c>
      <c r="G45" s="24">
        <v>0.377</v>
      </c>
      <c r="H45" s="24">
        <v>0.32800000000000001</v>
      </c>
      <c r="I45" s="23">
        <v>0.311</v>
      </c>
      <c r="J45" s="192">
        <v>58</v>
      </c>
      <c r="K45" s="188">
        <v>58</v>
      </c>
      <c r="L45" s="189">
        <v>0.51700000000000002</v>
      </c>
      <c r="M45" s="24">
        <v>0.379</v>
      </c>
      <c r="N45" s="24">
        <v>0.34499999999999997</v>
      </c>
      <c r="O45" s="23">
        <v>0.32800000000000001</v>
      </c>
      <c r="P45" s="192">
        <v>53</v>
      </c>
      <c r="Q45" s="188">
        <v>53</v>
      </c>
      <c r="R45" s="189">
        <v>0.49099999999999999</v>
      </c>
      <c r="S45" s="24">
        <v>0.35799999999999998</v>
      </c>
      <c r="T45" s="24">
        <v>0.34</v>
      </c>
      <c r="U45" s="23">
        <v>0.30199999999999999</v>
      </c>
    </row>
    <row r="46" spans="1:21" x14ac:dyDescent="0.2">
      <c r="A46" s="26">
        <v>41</v>
      </c>
      <c r="B46" s="247">
        <v>41</v>
      </c>
      <c r="C46" s="250" t="s">
        <v>153</v>
      </c>
      <c r="D46" s="192">
        <v>81</v>
      </c>
      <c r="E46" s="188">
        <v>75</v>
      </c>
      <c r="F46" s="189">
        <v>0.49299999999999999</v>
      </c>
      <c r="G46" s="24">
        <v>0.36</v>
      </c>
      <c r="H46" s="24">
        <v>0.38700000000000001</v>
      </c>
      <c r="I46" s="23">
        <v>0.13300000000000001</v>
      </c>
      <c r="J46" s="192">
        <v>72</v>
      </c>
      <c r="K46" s="188">
        <v>71</v>
      </c>
      <c r="L46" s="189">
        <v>0.47899999999999998</v>
      </c>
      <c r="M46" s="24">
        <v>0.35199999999999998</v>
      </c>
      <c r="N46" s="24">
        <v>0.36599999999999999</v>
      </c>
      <c r="O46" s="23">
        <v>0.127</v>
      </c>
      <c r="P46" s="192">
        <v>69</v>
      </c>
      <c r="Q46" s="188">
        <v>68</v>
      </c>
      <c r="R46" s="189">
        <v>0.47099999999999997</v>
      </c>
      <c r="S46" s="24">
        <v>0.33800000000000002</v>
      </c>
      <c r="T46" s="24">
        <v>0.35299999999999998</v>
      </c>
      <c r="U46" s="23">
        <v>0.13200000000000001</v>
      </c>
    </row>
    <row r="47" spans="1:21" x14ac:dyDescent="0.2">
      <c r="A47" s="26">
        <v>42</v>
      </c>
      <c r="B47" s="247">
        <v>42</v>
      </c>
      <c r="C47" s="250" t="s">
        <v>152</v>
      </c>
      <c r="D47" s="192">
        <v>206</v>
      </c>
      <c r="E47" s="188">
        <v>193</v>
      </c>
      <c r="F47" s="189">
        <v>0.44600000000000001</v>
      </c>
      <c r="G47" s="24">
        <v>0.33200000000000002</v>
      </c>
      <c r="H47" s="24">
        <v>0.28499999999999998</v>
      </c>
      <c r="I47" s="23">
        <v>0.218</v>
      </c>
      <c r="J47" s="192">
        <v>165</v>
      </c>
      <c r="K47" s="188">
        <v>165</v>
      </c>
      <c r="L47" s="189">
        <v>0.41199999999999998</v>
      </c>
      <c r="M47" s="24">
        <v>0.29699999999999999</v>
      </c>
      <c r="N47" s="24">
        <v>0.27900000000000003</v>
      </c>
      <c r="O47" s="23">
        <v>0.21199999999999999</v>
      </c>
      <c r="P47" s="192">
        <v>158</v>
      </c>
      <c r="Q47" s="188">
        <v>158</v>
      </c>
      <c r="R47" s="189">
        <v>0.39200000000000002</v>
      </c>
      <c r="S47" s="24">
        <v>0.28499999999999998</v>
      </c>
      <c r="T47" s="24">
        <v>0.25900000000000001</v>
      </c>
      <c r="U47" s="23">
        <v>0.19600000000000001</v>
      </c>
    </row>
    <row r="48" spans="1:21" x14ac:dyDescent="0.2">
      <c r="A48" s="26">
        <v>43</v>
      </c>
      <c r="B48" s="247">
        <v>43</v>
      </c>
      <c r="C48" s="250" t="s">
        <v>151</v>
      </c>
      <c r="D48" s="192">
        <v>502</v>
      </c>
      <c r="E48" s="188">
        <v>461</v>
      </c>
      <c r="F48" s="189">
        <v>0.371</v>
      </c>
      <c r="G48" s="24">
        <v>0.30399999999999999</v>
      </c>
      <c r="H48" s="24">
        <v>0.219</v>
      </c>
      <c r="I48" s="23">
        <v>0.17599999999999999</v>
      </c>
      <c r="J48" s="192">
        <v>413</v>
      </c>
      <c r="K48" s="188">
        <v>413</v>
      </c>
      <c r="L48" s="189">
        <v>0.32</v>
      </c>
      <c r="M48" s="24">
        <v>0.252</v>
      </c>
      <c r="N48" s="24">
        <v>0.186</v>
      </c>
      <c r="O48" s="23">
        <v>0.16200000000000001</v>
      </c>
      <c r="P48" s="192">
        <v>391</v>
      </c>
      <c r="Q48" s="188">
        <v>391</v>
      </c>
      <c r="R48" s="189">
        <v>0.30199999999999999</v>
      </c>
      <c r="S48" s="24">
        <v>0.23499999999999999</v>
      </c>
      <c r="T48" s="24">
        <v>0.17599999999999999</v>
      </c>
      <c r="U48" s="23">
        <v>0.156</v>
      </c>
    </row>
    <row r="49" spans="1:21" x14ac:dyDescent="0.2">
      <c r="A49" s="26">
        <v>44</v>
      </c>
      <c r="B49" s="247">
        <v>44</v>
      </c>
      <c r="C49" s="250" t="s">
        <v>150</v>
      </c>
      <c r="D49" s="192">
        <v>80</v>
      </c>
      <c r="E49" s="188">
        <v>73</v>
      </c>
      <c r="F49" s="189">
        <v>0.32900000000000001</v>
      </c>
      <c r="G49" s="24">
        <v>0.20499999999999999</v>
      </c>
      <c r="H49" s="24">
        <v>0.247</v>
      </c>
      <c r="I49" s="23">
        <v>0.13700000000000001</v>
      </c>
      <c r="J49" s="192">
        <v>62</v>
      </c>
      <c r="K49" s="188">
        <v>62</v>
      </c>
      <c r="L49" s="189">
        <v>0.25800000000000001</v>
      </c>
      <c r="M49" s="24">
        <v>0.161</v>
      </c>
      <c r="N49" s="24">
        <v>0.19400000000000001</v>
      </c>
      <c r="O49" s="23">
        <v>0.113</v>
      </c>
      <c r="P49" s="192">
        <v>57</v>
      </c>
      <c r="Q49" s="188">
        <v>57</v>
      </c>
      <c r="R49" s="189">
        <v>0.21099999999999999</v>
      </c>
      <c r="S49" s="24">
        <v>0.14000000000000001</v>
      </c>
      <c r="T49" s="24">
        <v>0.158</v>
      </c>
      <c r="U49" s="23">
        <v>8.7999999999999995E-2</v>
      </c>
    </row>
    <row r="50" spans="1:21" x14ac:dyDescent="0.2">
      <c r="A50" s="26">
        <v>45</v>
      </c>
      <c r="B50" s="247">
        <v>45</v>
      </c>
      <c r="C50" s="250" t="s">
        <v>149</v>
      </c>
      <c r="D50" s="192">
        <v>55</v>
      </c>
      <c r="E50" s="188">
        <v>51</v>
      </c>
      <c r="F50" s="189">
        <v>0.54900000000000004</v>
      </c>
      <c r="G50" s="24">
        <v>0.47099999999999997</v>
      </c>
      <c r="H50" s="24">
        <v>0.27500000000000002</v>
      </c>
      <c r="I50" s="23">
        <v>0.314</v>
      </c>
      <c r="J50" s="192">
        <v>50</v>
      </c>
      <c r="K50" s="188">
        <v>50</v>
      </c>
      <c r="L50" s="189">
        <v>0.54</v>
      </c>
      <c r="M50" s="24">
        <v>0.46</v>
      </c>
      <c r="N50" s="24">
        <v>0.26</v>
      </c>
      <c r="O50" s="23">
        <v>0.3</v>
      </c>
      <c r="P50" s="192">
        <v>48</v>
      </c>
      <c r="Q50" s="188">
        <v>48</v>
      </c>
      <c r="R50" s="189">
        <v>0.52100000000000002</v>
      </c>
      <c r="S50" s="24">
        <v>0.438</v>
      </c>
      <c r="T50" s="24">
        <v>0.27100000000000002</v>
      </c>
      <c r="U50" s="23">
        <v>0.29199999999999998</v>
      </c>
    </row>
    <row r="51" spans="1:21" x14ac:dyDescent="0.2">
      <c r="A51" s="26">
        <v>46</v>
      </c>
      <c r="B51" s="247">
        <v>46</v>
      </c>
      <c r="C51" s="250" t="s">
        <v>148</v>
      </c>
      <c r="D51" s="192">
        <v>194</v>
      </c>
      <c r="E51" s="188">
        <v>184</v>
      </c>
      <c r="F51" s="189">
        <v>0.47299999999999998</v>
      </c>
      <c r="G51" s="24">
        <v>0.27200000000000002</v>
      </c>
      <c r="H51" s="24">
        <v>0.34799999999999998</v>
      </c>
      <c r="I51" s="23">
        <v>0.223</v>
      </c>
      <c r="J51" s="192">
        <v>171</v>
      </c>
      <c r="K51" s="188">
        <v>171</v>
      </c>
      <c r="L51" s="189">
        <v>0.44400000000000001</v>
      </c>
      <c r="M51" s="24">
        <v>0.25700000000000001</v>
      </c>
      <c r="N51" s="24">
        <v>0.32200000000000001</v>
      </c>
      <c r="O51" s="23">
        <v>0.19900000000000001</v>
      </c>
      <c r="P51" s="192">
        <v>166</v>
      </c>
      <c r="Q51" s="188">
        <v>166</v>
      </c>
      <c r="R51" s="189">
        <v>0.434</v>
      </c>
      <c r="S51" s="24">
        <v>0.247</v>
      </c>
      <c r="T51" s="24">
        <v>0.313</v>
      </c>
      <c r="U51" s="23">
        <v>0.187</v>
      </c>
    </row>
    <row r="52" spans="1:21" x14ac:dyDescent="0.2">
      <c r="A52" s="26">
        <v>47</v>
      </c>
      <c r="B52" s="247">
        <v>47</v>
      </c>
      <c r="C52" s="250" t="s">
        <v>147</v>
      </c>
      <c r="D52" s="192">
        <v>275</v>
      </c>
      <c r="E52" s="188">
        <v>263</v>
      </c>
      <c r="F52" s="189">
        <v>0.51700000000000002</v>
      </c>
      <c r="G52" s="24">
        <v>0.39900000000000002</v>
      </c>
      <c r="H52" s="24">
        <v>0.29699999999999999</v>
      </c>
      <c r="I52" s="23">
        <v>0.28100000000000003</v>
      </c>
      <c r="J52" s="192">
        <v>238</v>
      </c>
      <c r="K52" s="188">
        <v>238</v>
      </c>
      <c r="L52" s="189">
        <v>0.504</v>
      </c>
      <c r="M52" s="24">
        <v>0.378</v>
      </c>
      <c r="N52" s="24">
        <v>0.29399999999999998</v>
      </c>
      <c r="O52" s="23">
        <v>0.28599999999999998</v>
      </c>
      <c r="P52" s="192">
        <v>223</v>
      </c>
      <c r="Q52" s="188">
        <v>223</v>
      </c>
      <c r="R52" s="189">
        <v>0.48</v>
      </c>
      <c r="S52" s="24">
        <v>0.35</v>
      </c>
      <c r="T52" s="24">
        <v>0.28299999999999997</v>
      </c>
      <c r="U52" s="23">
        <v>0.26900000000000002</v>
      </c>
    </row>
    <row r="53" spans="1:21" x14ac:dyDescent="0.2">
      <c r="A53" s="26">
        <v>48</v>
      </c>
      <c r="B53" s="247">
        <v>48</v>
      </c>
      <c r="C53" s="250" t="s">
        <v>146</v>
      </c>
      <c r="D53" s="192">
        <v>41</v>
      </c>
      <c r="E53" s="188">
        <v>38</v>
      </c>
      <c r="F53" s="189">
        <v>0.52600000000000002</v>
      </c>
      <c r="G53" s="24">
        <v>0.42099999999999999</v>
      </c>
      <c r="H53" s="24">
        <v>0.316</v>
      </c>
      <c r="I53" s="23">
        <v>0.158</v>
      </c>
      <c r="J53" s="192">
        <v>38</v>
      </c>
      <c r="K53" s="188">
        <v>38</v>
      </c>
      <c r="L53" s="189">
        <v>0.52600000000000002</v>
      </c>
      <c r="M53" s="24">
        <v>0.42099999999999999</v>
      </c>
      <c r="N53" s="24">
        <v>0.316</v>
      </c>
      <c r="O53" s="23">
        <v>0.158</v>
      </c>
      <c r="P53" s="192">
        <v>37</v>
      </c>
      <c r="Q53" s="188">
        <v>37</v>
      </c>
      <c r="R53" s="189">
        <v>0.51400000000000001</v>
      </c>
      <c r="S53" s="24">
        <v>0.40500000000000003</v>
      </c>
      <c r="T53" s="24">
        <v>0.32400000000000001</v>
      </c>
      <c r="U53" s="23">
        <v>0.16200000000000001</v>
      </c>
    </row>
    <row r="54" spans="1:21" x14ac:dyDescent="0.2">
      <c r="A54" s="26">
        <v>49</v>
      </c>
      <c r="B54" s="247">
        <v>49</v>
      </c>
      <c r="C54" s="250" t="s">
        <v>145</v>
      </c>
      <c r="D54" s="192">
        <v>40</v>
      </c>
      <c r="E54" s="188">
        <v>38</v>
      </c>
      <c r="F54" s="189">
        <v>0.26300000000000001</v>
      </c>
      <c r="G54" s="24">
        <v>0.23699999999999999</v>
      </c>
      <c r="H54" s="24">
        <v>0.13200000000000001</v>
      </c>
      <c r="I54" s="23">
        <v>0.105</v>
      </c>
      <c r="J54" s="192">
        <v>38</v>
      </c>
      <c r="K54" s="188">
        <v>37</v>
      </c>
      <c r="L54" s="189">
        <v>0.24299999999999999</v>
      </c>
      <c r="M54" s="24">
        <v>0.216</v>
      </c>
      <c r="N54" s="24">
        <v>0.108</v>
      </c>
      <c r="O54" s="23">
        <v>8.1000000000000003E-2</v>
      </c>
      <c r="P54" s="192">
        <v>38</v>
      </c>
      <c r="Q54" s="188">
        <v>37</v>
      </c>
      <c r="R54" s="189">
        <v>0.24299999999999999</v>
      </c>
      <c r="S54" s="24">
        <v>0.216</v>
      </c>
      <c r="T54" s="24">
        <v>0.108</v>
      </c>
      <c r="U54" s="23">
        <v>8.1000000000000003E-2</v>
      </c>
    </row>
    <row r="55" spans="1:21" x14ac:dyDescent="0.2">
      <c r="A55" s="26">
        <v>50</v>
      </c>
      <c r="B55" s="247">
        <v>50</v>
      </c>
      <c r="C55" s="250" t="s">
        <v>144</v>
      </c>
      <c r="D55" s="192">
        <v>56</v>
      </c>
      <c r="E55" s="188">
        <v>55</v>
      </c>
      <c r="F55" s="189">
        <v>0.61799999999999999</v>
      </c>
      <c r="G55" s="24">
        <v>0.34499999999999997</v>
      </c>
      <c r="H55" s="24">
        <v>0.50900000000000001</v>
      </c>
      <c r="I55" s="23">
        <v>0.38200000000000001</v>
      </c>
      <c r="J55" s="192">
        <v>52</v>
      </c>
      <c r="K55" s="188">
        <v>52</v>
      </c>
      <c r="L55" s="189">
        <v>0.63500000000000001</v>
      </c>
      <c r="M55" s="24">
        <v>0.34599999999999997</v>
      </c>
      <c r="N55" s="24">
        <v>0.51900000000000002</v>
      </c>
      <c r="O55" s="23">
        <v>0.38500000000000001</v>
      </c>
      <c r="P55" s="192">
        <v>49</v>
      </c>
      <c r="Q55" s="188">
        <v>49</v>
      </c>
      <c r="R55" s="189">
        <v>0.63300000000000001</v>
      </c>
      <c r="S55" s="24">
        <v>0.36699999999999999</v>
      </c>
      <c r="T55" s="24">
        <v>0.51</v>
      </c>
      <c r="U55" s="23">
        <v>0.38800000000000001</v>
      </c>
    </row>
    <row r="56" spans="1:21" x14ac:dyDescent="0.2">
      <c r="A56" s="26">
        <v>51</v>
      </c>
      <c r="B56" s="247">
        <v>51</v>
      </c>
      <c r="C56" s="25" t="s">
        <v>143</v>
      </c>
      <c r="D56" s="192">
        <v>41</v>
      </c>
      <c r="E56" s="188">
        <v>38</v>
      </c>
      <c r="F56" s="189">
        <v>0.52600000000000002</v>
      </c>
      <c r="G56" s="24">
        <v>0.44700000000000001</v>
      </c>
      <c r="H56" s="24">
        <v>0.42099999999999999</v>
      </c>
      <c r="I56" s="23">
        <v>0.23699999999999999</v>
      </c>
      <c r="J56" s="192">
        <v>33</v>
      </c>
      <c r="K56" s="188">
        <v>33</v>
      </c>
      <c r="L56" s="189">
        <v>0.45500000000000002</v>
      </c>
      <c r="M56" s="24">
        <v>0.36399999999999999</v>
      </c>
      <c r="N56" s="24">
        <v>0.39400000000000002</v>
      </c>
      <c r="O56" s="23">
        <v>0.24199999999999999</v>
      </c>
      <c r="P56" s="192">
        <v>32</v>
      </c>
      <c r="Q56" s="188">
        <v>32</v>
      </c>
      <c r="R56" s="189">
        <v>0.438</v>
      </c>
      <c r="S56" s="24">
        <v>0.34399999999999997</v>
      </c>
      <c r="T56" s="24">
        <v>0.375</v>
      </c>
      <c r="U56" s="23">
        <v>0.219</v>
      </c>
    </row>
    <row r="57" spans="1:21" x14ac:dyDescent="0.2">
      <c r="A57" s="26">
        <v>52</v>
      </c>
      <c r="B57" s="247">
        <v>52</v>
      </c>
      <c r="C57" s="25" t="s">
        <v>142</v>
      </c>
      <c r="D57" s="192">
        <v>188</v>
      </c>
      <c r="E57" s="188">
        <v>181</v>
      </c>
      <c r="F57" s="189">
        <v>0.54100000000000004</v>
      </c>
      <c r="G57" s="24">
        <v>0.35899999999999999</v>
      </c>
      <c r="H57" s="24">
        <v>0.40300000000000002</v>
      </c>
      <c r="I57" s="23">
        <v>0.35399999999999998</v>
      </c>
      <c r="J57" s="192">
        <v>164</v>
      </c>
      <c r="K57" s="188">
        <v>164</v>
      </c>
      <c r="L57" s="189">
        <v>0.49399999999999999</v>
      </c>
      <c r="M57" s="24">
        <v>0.32900000000000001</v>
      </c>
      <c r="N57" s="24">
        <v>0.36599999999999999</v>
      </c>
      <c r="O57" s="23">
        <v>0.30499999999999999</v>
      </c>
      <c r="P57" s="192">
        <v>154</v>
      </c>
      <c r="Q57" s="188">
        <v>154</v>
      </c>
      <c r="R57" s="189">
        <v>0.48099999999999998</v>
      </c>
      <c r="S57" s="24">
        <v>0.30499999999999999</v>
      </c>
      <c r="T57" s="24">
        <v>0.35099999999999998</v>
      </c>
      <c r="U57" s="23">
        <v>0.28599999999999998</v>
      </c>
    </row>
    <row r="58" spans="1:21" x14ac:dyDescent="0.2">
      <c r="A58" s="26">
        <v>53</v>
      </c>
      <c r="B58" s="247">
        <v>53</v>
      </c>
      <c r="C58" s="25" t="s">
        <v>141</v>
      </c>
      <c r="D58" s="192">
        <v>82</v>
      </c>
      <c r="E58" s="188">
        <v>76</v>
      </c>
      <c r="F58" s="189">
        <v>0.38200000000000001</v>
      </c>
      <c r="G58" s="24">
        <v>0.27600000000000002</v>
      </c>
      <c r="H58" s="24">
        <v>0.19700000000000001</v>
      </c>
      <c r="I58" s="23">
        <v>0.14499999999999999</v>
      </c>
      <c r="J58" s="192">
        <v>67</v>
      </c>
      <c r="K58" s="188">
        <v>67</v>
      </c>
      <c r="L58" s="189">
        <v>0.32800000000000001</v>
      </c>
      <c r="M58" s="24">
        <v>0.23899999999999999</v>
      </c>
      <c r="N58" s="24">
        <v>0.19400000000000001</v>
      </c>
      <c r="O58" s="23">
        <v>0.11899999999999999</v>
      </c>
      <c r="P58" s="192">
        <v>66</v>
      </c>
      <c r="Q58" s="188">
        <v>66</v>
      </c>
      <c r="R58" s="189">
        <v>0.33300000000000002</v>
      </c>
      <c r="S58" s="24">
        <v>0.24199999999999999</v>
      </c>
      <c r="T58" s="24">
        <v>0.19700000000000001</v>
      </c>
      <c r="U58" s="23">
        <v>0.121</v>
      </c>
    </row>
    <row r="59" spans="1:21" x14ac:dyDescent="0.2">
      <c r="A59" s="26">
        <v>54</v>
      </c>
      <c r="B59" s="247">
        <v>54</v>
      </c>
      <c r="C59" s="25" t="s">
        <v>140</v>
      </c>
      <c r="D59" s="192">
        <v>123</v>
      </c>
      <c r="E59" s="188">
        <v>119</v>
      </c>
      <c r="F59" s="189">
        <v>0.55500000000000005</v>
      </c>
      <c r="G59" s="24">
        <v>0.378</v>
      </c>
      <c r="H59" s="24">
        <v>0.36099999999999999</v>
      </c>
      <c r="I59" s="23">
        <v>0.311</v>
      </c>
      <c r="J59" s="192">
        <v>114</v>
      </c>
      <c r="K59" s="188">
        <v>114</v>
      </c>
      <c r="L59" s="189">
        <v>0.54400000000000004</v>
      </c>
      <c r="M59" s="24">
        <v>0.36</v>
      </c>
      <c r="N59" s="24">
        <v>0.36799999999999999</v>
      </c>
      <c r="O59" s="23">
        <v>0.316</v>
      </c>
      <c r="P59" s="192">
        <v>110</v>
      </c>
      <c r="Q59" s="188">
        <v>110</v>
      </c>
      <c r="R59" s="189">
        <v>0.54500000000000004</v>
      </c>
      <c r="S59" s="24">
        <v>0.36399999999999999</v>
      </c>
      <c r="T59" s="24">
        <v>0.373</v>
      </c>
      <c r="U59" s="23">
        <v>0.309</v>
      </c>
    </row>
    <row r="60" spans="1:21" x14ac:dyDescent="0.2">
      <c r="A60" s="26">
        <v>55</v>
      </c>
      <c r="B60" s="247">
        <v>55</v>
      </c>
      <c r="C60" s="25" t="s">
        <v>139</v>
      </c>
      <c r="D60" s="192">
        <v>65</v>
      </c>
      <c r="E60" s="188">
        <v>60</v>
      </c>
      <c r="F60" s="189">
        <v>0.46700000000000003</v>
      </c>
      <c r="G60" s="24">
        <v>0.33300000000000002</v>
      </c>
      <c r="H60" s="24">
        <v>0.36699999999999999</v>
      </c>
      <c r="I60" s="23">
        <v>0.15</v>
      </c>
      <c r="J60" s="192">
        <v>63</v>
      </c>
      <c r="K60" s="188">
        <v>58</v>
      </c>
      <c r="L60" s="189">
        <v>0.44800000000000001</v>
      </c>
      <c r="M60" s="24">
        <v>0.32800000000000001</v>
      </c>
      <c r="N60" s="24">
        <v>0.34499999999999997</v>
      </c>
      <c r="O60" s="23">
        <v>0.13800000000000001</v>
      </c>
      <c r="P60" s="192">
        <v>60</v>
      </c>
      <c r="Q60" s="188">
        <v>55</v>
      </c>
      <c r="R60" s="189">
        <v>0.436</v>
      </c>
      <c r="S60" s="24">
        <v>0.32700000000000001</v>
      </c>
      <c r="T60" s="24">
        <v>0.34499999999999997</v>
      </c>
      <c r="U60" s="23">
        <v>0.127</v>
      </c>
    </row>
    <row r="61" spans="1:21" x14ac:dyDescent="0.2">
      <c r="A61" s="26">
        <v>56</v>
      </c>
      <c r="B61" s="247">
        <v>56</v>
      </c>
      <c r="C61" s="25" t="s">
        <v>138</v>
      </c>
      <c r="D61" s="192">
        <v>154</v>
      </c>
      <c r="E61" s="188">
        <v>145</v>
      </c>
      <c r="F61" s="189">
        <v>0.51</v>
      </c>
      <c r="G61" s="24">
        <v>0.39300000000000002</v>
      </c>
      <c r="H61" s="24">
        <v>0.372</v>
      </c>
      <c r="I61" s="23">
        <v>0.221</v>
      </c>
      <c r="J61" s="192">
        <v>131</v>
      </c>
      <c r="K61" s="188">
        <v>131</v>
      </c>
      <c r="L61" s="189">
        <v>0.47299999999999998</v>
      </c>
      <c r="M61" s="24">
        <v>0.374</v>
      </c>
      <c r="N61" s="24">
        <v>0.33600000000000002</v>
      </c>
      <c r="O61" s="23">
        <v>0.19800000000000001</v>
      </c>
      <c r="P61" s="192">
        <v>121</v>
      </c>
      <c r="Q61" s="188">
        <v>121</v>
      </c>
      <c r="R61" s="189">
        <v>0.45500000000000002</v>
      </c>
      <c r="S61" s="24">
        <v>0.36399999999999999</v>
      </c>
      <c r="T61" s="24">
        <v>0.32200000000000001</v>
      </c>
      <c r="U61" s="23">
        <v>0.182</v>
      </c>
    </row>
    <row r="62" spans="1:21" x14ac:dyDescent="0.2">
      <c r="A62" s="26">
        <v>57</v>
      </c>
      <c r="B62" s="247">
        <v>57</v>
      </c>
      <c r="C62" s="25" t="s">
        <v>137</v>
      </c>
      <c r="D62" s="192">
        <v>124</v>
      </c>
      <c r="E62" s="188">
        <v>119</v>
      </c>
      <c r="F62" s="189">
        <v>0.47899999999999998</v>
      </c>
      <c r="G62" s="24">
        <v>0.36099999999999999</v>
      </c>
      <c r="H62" s="24">
        <v>0.22700000000000001</v>
      </c>
      <c r="I62" s="23">
        <v>0.151</v>
      </c>
      <c r="J62" s="192">
        <v>102</v>
      </c>
      <c r="K62" s="188">
        <v>102</v>
      </c>
      <c r="L62" s="189">
        <v>0.41199999999999998</v>
      </c>
      <c r="M62" s="24">
        <v>0.28399999999999997</v>
      </c>
      <c r="N62" s="24">
        <v>0.19600000000000001</v>
      </c>
      <c r="O62" s="23">
        <v>0.11799999999999999</v>
      </c>
      <c r="P62" s="192">
        <v>95</v>
      </c>
      <c r="Q62" s="188">
        <v>95</v>
      </c>
      <c r="R62" s="189">
        <v>0.38900000000000001</v>
      </c>
      <c r="S62" s="24">
        <v>0.26300000000000001</v>
      </c>
      <c r="T62" s="24">
        <v>0.2</v>
      </c>
      <c r="U62" s="23">
        <v>0.126</v>
      </c>
    </row>
    <row r="63" spans="1:21" x14ac:dyDescent="0.2">
      <c r="A63" s="26">
        <v>58</v>
      </c>
      <c r="B63" s="247">
        <v>58</v>
      </c>
      <c r="C63" s="25" t="s">
        <v>136</v>
      </c>
      <c r="D63" s="192">
        <v>465</v>
      </c>
      <c r="E63" s="188">
        <v>447</v>
      </c>
      <c r="F63" s="189">
        <v>0.42099999999999999</v>
      </c>
      <c r="G63" s="24">
        <v>0.33300000000000002</v>
      </c>
      <c r="H63" s="24">
        <v>0.23499999999999999</v>
      </c>
      <c r="I63" s="23">
        <v>0.161</v>
      </c>
      <c r="J63" s="192">
        <v>391</v>
      </c>
      <c r="K63" s="188">
        <v>391</v>
      </c>
      <c r="L63" s="189">
        <v>0.36599999999999999</v>
      </c>
      <c r="M63" s="24">
        <v>0.27600000000000002</v>
      </c>
      <c r="N63" s="24">
        <v>0.20499999999999999</v>
      </c>
      <c r="O63" s="23">
        <v>0.13600000000000001</v>
      </c>
      <c r="P63" s="192">
        <v>368</v>
      </c>
      <c r="Q63" s="188">
        <v>368</v>
      </c>
      <c r="R63" s="189">
        <v>0.35099999999999998</v>
      </c>
      <c r="S63" s="24">
        <v>0.26900000000000002</v>
      </c>
      <c r="T63" s="24">
        <v>0.19</v>
      </c>
      <c r="U63" s="23">
        <v>0.128</v>
      </c>
    </row>
    <row r="64" spans="1:21" x14ac:dyDescent="0.2">
      <c r="A64" s="26">
        <v>59</v>
      </c>
      <c r="B64" s="247">
        <v>59</v>
      </c>
      <c r="C64" s="25" t="s">
        <v>135</v>
      </c>
      <c r="D64" s="192">
        <v>45</v>
      </c>
      <c r="E64" s="188">
        <v>42</v>
      </c>
      <c r="F64" s="189">
        <v>0.61899999999999999</v>
      </c>
      <c r="G64" s="24">
        <v>0.52400000000000002</v>
      </c>
      <c r="H64" s="24">
        <v>0.42899999999999999</v>
      </c>
      <c r="I64" s="23">
        <v>0.45200000000000001</v>
      </c>
      <c r="J64" s="192">
        <v>37</v>
      </c>
      <c r="K64" s="188">
        <v>37</v>
      </c>
      <c r="L64" s="189">
        <v>0.59499999999999997</v>
      </c>
      <c r="M64" s="24">
        <v>0.48599999999999999</v>
      </c>
      <c r="N64" s="24">
        <v>0.40500000000000003</v>
      </c>
      <c r="O64" s="23">
        <v>0.432</v>
      </c>
      <c r="P64" s="192">
        <v>36</v>
      </c>
      <c r="Q64" s="188">
        <v>36</v>
      </c>
      <c r="R64" s="189">
        <v>0.58299999999999996</v>
      </c>
      <c r="S64" s="24">
        <v>0.47199999999999998</v>
      </c>
      <c r="T64" s="24">
        <v>0.38900000000000001</v>
      </c>
      <c r="U64" s="23">
        <v>0.41699999999999998</v>
      </c>
    </row>
    <row r="65" spans="1:21" x14ac:dyDescent="0.2">
      <c r="A65" s="26">
        <v>60</v>
      </c>
      <c r="B65" s="247">
        <v>60</v>
      </c>
      <c r="C65" s="25" t="s">
        <v>134</v>
      </c>
      <c r="D65" s="196">
        <v>2875</v>
      </c>
      <c r="E65" s="190">
        <v>2404</v>
      </c>
      <c r="F65" s="189">
        <v>0.49</v>
      </c>
      <c r="G65" s="24">
        <v>0.39500000000000002</v>
      </c>
      <c r="H65" s="24">
        <v>0.31900000000000001</v>
      </c>
      <c r="I65" s="23">
        <v>0.247</v>
      </c>
      <c r="J65" s="196">
        <v>2145</v>
      </c>
      <c r="K65" s="190">
        <v>2145</v>
      </c>
      <c r="L65" s="189">
        <v>0.44400000000000001</v>
      </c>
      <c r="M65" s="24">
        <v>0.34899999999999998</v>
      </c>
      <c r="N65" s="24">
        <v>0.28000000000000003</v>
      </c>
      <c r="O65" s="23">
        <v>0.222</v>
      </c>
      <c r="P65" s="196">
        <v>1969</v>
      </c>
      <c r="Q65" s="190">
        <v>1969</v>
      </c>
      <c r="R65" s="189">
        <v>0.41499999999999998</v>
      </c>
      <c r="S65" s="24">
        <v>0.32500000000000001</v>
      </c>
      <c r="T65" s="24">
        <v>0.255</v>
      </c>
      <c r="U65" s="23">
        <v>0.2</v>
      </c>
    </row>
    <row r="66" spans="1:21" x14ac:dyDescent="0.2">
      <c r="A66" s="26">
        <v>61</v>
      </c>
      <c r="B66" s="247">
        <v>61</v>
      </c>
      <c r="C66" s="25" t="s">
        <v>133</v>
      </c>
      <c r="D66" s="192">
        <v>94</v>
      </c>
      <c r="E66" s="188">
        <v>87</v>
      </c>
      <c r="F66" s="189">
        <v>0.44800000000000001</v>
      </c>
      <c r="G66" s="24">
        <v>0.29899999999999999</v>
      </c>
      <c r="H66" s="24">
        <v>0.31</v>
      </c>
      <c r="I66" s="23">
        <v>0.24099999999999999</v>
      </c>
      <c r="J66" s="192">
        <v>79</v>
      </c>
      <c r="K66" s="188">
        <v>79</v>
      </c>
      <c r="L66" s="189">
        <v>0.41799999999999998</v>
      </c>
      <c r="M66" s="24">
        <v>0.26600000000000001</v>
      </c>
      <c r="N66" s="24">
        <v>0.27800000000000002</v>
      </c>
      <c r="O66" s="23">
        <v>0.215</v>
      </c>
      <c r="P66" s="192">
        <v>75</v>
      </c>
      <c r="Q66" s="188">
        <v>75</v>
      </c>
      <c r="R66" s="189">
        <v>0.38700000000000001</v>
      </c>
      <c r="S66" s="24">
        <v>0.24</v>
      </c>
      <c r="T66" s="24">
        <v>0.24</v>
      </c>
      <c r="U66" s="23">
        <v>0.2</v>
      </c>
    </row>
    <row r="67" spans="1:21" x14ac:dyDescent="0.2">
      <c r="A67" s="26">
        <v>62</v>
      </c>
      <c r="B67" s="247">
        <v>62</v>
      </c>
      <c r="C67" s="25" t="s">
        <v>132</v>
      </c>
      <c r="D67" s="192">
        <v>816</v>
      </c>
      <c r="E67" s="188">
        <v>760</v>
      </c>
      <c r="F67" s="189">
        <v>0.32800000000000001</v>
      </c>
      <c r="G67" s="24">
        <v>0.26200000000000001</v>
      </c>
      <c r="H67" s="24">
        <v>0.182</v>
      </c>
      <c r="I67" s="23">
        <v>0.14499999999999999</v>
      </c>
      <c r="J67" s="192">
        <v>706</v>
      </c>
      <c r="K67" s="188">
        <v>706</v>
      </c>
      <c r="L67" s="189">
        <v>0.29299999999999998</v>
      </c>
      <c r="M67" s="24">
        <v>0.22900000000000001</v>
      </c>
      <c r="N67" s="24">
        <v>0.161</v>
      </c>
      <c r="O67" s="23">
        <v>0.129</v>
      </c>
      <c r="P67" s="192">
        <v>662</v>
      </c>
      <c r="Q67" s="188">
        <v>662</v>
      </c>
      <c r="R67" s="189">
        <v>0.26300000000000001</v>
      </c>
      <c r="S67" s="24">
        <v>0.19800000000000001</v>
      </c>
      <c r="T67" s="24">
        <v>0.14199999999999999</v>
      </c>
      <c r="U67" s="23">
        <v>0.11899999999999999</v>
      </c>
    </row>
    <row r="68" spans="1:21" x14ac:dyDescent="0.2">
      <c r="A68" s="26">
        <v>63</v>
      </c>
      <c r="B68" s="247">
        <v>63</v>
      </c>
      <c r="C68" s="25" t="s">
        <v>131</v>
      </c>
      <c r="D68" s="192">
        <v>55</v>
      </c>
      <c r="E68" s="188">
        <v>52</v>
      </c>
      <c r="F68" s="189">
        <v>0.46200000000000002</v>
      </c>
      <c r="G68" s="24">
        <v>0.34599999999999997</v>
      </c>
      <c r="H68" s="24">
        <v>0.28799999999999998</v>
      </c>
      <c r="I68" s="23">
        <v>0.23100000000000001</v>
      </c>
      <c r="J68" s="192">
        <v>45</v>
      </c>
      <c r="K68" s="188">
        <v>45</v>
      </c>
      <c r="L68" s="189">
        <v>0.4</v>
      </c>
      <c r="M68" s="24">
        <v>0.311</v>
      </c>
      <c r="N68" s="24">
        <v>0.26700000000000002</v>
      </c>
      <c r="O68" s="23">
        <v>0.17799999999999999</v>
      </c>
      <c r="P68" s="192">
        <v>41</v>
      </c>
      <c r="Q68" s="188">
        <v>41</v>
      </c>
      <c r="R68" s="189">
        <v>0.36599999999999999</v>
      </c>
      <c r="S68" s="24">
        <v>0.26800000000000002</v>
      </c>
      <c r="T68" s="24">
        <v>0.24399999999999999</v>
      </c>
      <c r="U68" s="23">
        <v>0.14599999999999999</v>
      </c>
    </row>
    <row r="69" spans="1:21" x14ac:dyDescent="0.2">
      <c r="A69" s="26">
        <v>64</v>
      </c>
      <c r="B69" s="247">
        <v>64</v>
      </c>
      <c r="C69" s="25" t="s">
        <v>130</v>
      </c>
      <c r="D69" s="192">
        <v>40</v>
      </c>
      <c r="E69" s="188">
        <v>40</v>
      </c>
      <c r="F69" s="189">
        <v>0.35</v>
      </c>
      <c r="G69" s="24">
        <v>0.3</v>
      </c>
      <c r="H69" s="24">
        <v>0.17499999999999999</v>
      </c>
      <c r="I69" s="23">
        <v>0.1</v>
      </c>
      <c r="J69" s="192">
        <v>38</v>
      </c>
      <c r="K69" s="188">
        <v>38</v>
      </c>
      <c r="L69" s="189">
        <v>0.34200000000000003</v>
      </c>
      <c r="M69" s="24">
        <v>0.28899999999999998</v>
      </c>
      <c r="N69" s="24">
        <v>0.184</v>
      </c>
      <c r="O69" s="23">
        <v>0.105</v>
      </c>
      <c r="P69" s="192">
        <v>36</v>
      </c>
      <c r="Q69" s="188">
        <v>36</v>
      </c>
      <c r="R69" s="189">
        <v>0.30599999999999999</v>
      </c>
      <c r="S69" s="24">
        <v>0.25</v>
      </c>
      <c r="T69" s="24">
        <v>0.16700000000000001</v>
      </c>
      <c r="U69" s="23">
        <v>0.111</v>
      </c>
    </row>
    <row r="70" spans="1:21" x14ac:dyDescent="0.2">
      <c r="A70" s="26">
        <v>65</v>
      </c>
      <c r="B70" s="247">
        <v>65</v>
      </c>
      <c r="C70" s="25" t="s">
        <v>129</v>
      </c>
      <c r="D70" s="192">
        <v>811</v>
      </c>
      <c r="E70" s="188">
        <v>777</v>
      </c>
      <c r="F70" s="189">
        <v>0.35</v>
      </c>
      <c r="G70" s="24">
        <v>0.23</v>
      </c>
      <c r="H70" s="24">
        <v>0.216</v>
      </c>
      <c r="I70" s="23">
        <v>0.16900000000000001</v>
      </c>
      <c r="J70" s="192">
        <v>685</v>
      </c>
      <c r="K70" s="188">
        <v>685</v>
      </c>
      <c r="L70" s="189">
        <v>0.29199999999999998</v>
      </c>
      <c r="M70" s="24">
        <v>0.20699999999999999</v>
      </c>
      <c r="N70" s="24">
        <v>0.17199999999999999</v>
      </c>
      <c r="O70" s="23">
        <v>0.14000000000000001</v>
      </c>
      <c r="P70" s="192">
        <v>646</v>
      </c>
      <c r="Q70" s="188">
        <v>646</v>
      </c>
      <c r="R70" s="189">
        <v>0.27400000000000002</v>
      </c>
      <c r="S70" s="24">
        <v>0.2</v>
      </c>
      <c r="T70" s="24">
        <v>0.16400000000000001</v>
      </c>
      <c r="U70" s="23">
        <v>0.13200000000000001</v>
      </c>
    </row>
    <row r="71" spans="1:21" x14ac:dyDescent="0.2">
      <c r="A71" s="26">
        <v>66</v>
      </c>
      <c r="B71" s="247">
        <v>66</v>
      </c>
      <c r="C71" s="25" t="s">
        <v>128</v>
      </c>
      <c r="D71" s="192">
        <v>139</v>
      </c>
      <c r="E71" s="188">
        <v>111</v>
      </c>
      <c r="F71" s="189">
        <v>0.39600000000000002</v>
      </c>
      <c r="G71" s="24">
        <v>0.26100000000000001</v>
      </c>
      <c r="H71" s="24">
        <v>0.28799999999999998</v>
      </c>
      <c r="I71" s="23">
        <v>3.5999999999999997E-2</v>
      </c>
      <c r="J71" s="192">
        <v>124</v>
      </c>
      <c r="K71" s="188">
        <v>102</v>
      </c>
      <c r="L71" s="189">
        <v>0.35299999999999998</v>
      </c>
      <c r="M71" s="24">
        <v>0.245</v>
      </c>
      <c r="N71" s="24">
        <v>0.245</v>
      </c>
      <c r="O71" s="23">
        <v>2.9000000000000001E-2</v>
      </c>
      <c r="P71" s="192">
        <v>119</v>
      </c>
      <c r="Q71" s="188">
        <v>97</v>
      </c>
      <c r="R71" s="189">
        <v>0.35099999999999998</v>
      </c>
      <c r="S71" s="24">
        <v>0.247</v>
      </c>
      <c r="T71" s="24">
        <v>0.247</v>
      </c>
      <c r="U71" s="23">
        <v>3.1E-2</v>
      </c>
    </row>
    <row r="72" spans="1:21" x14ac:dyDescent="0.2">
      <c r="A72" s="26">
        <v>67</v>
      </c>
      <c r="B72" s="247">
        <v>67</v>
      </c>
      <c r="C72" s="25" t="s">
        <v>127</v>
      </c>
      <c r="D72" s="192">
        <v>127</v>
      </c>
      <c r="E72" s="188">
        <v>117</v>
      </c>
      <c r="F72" s="189">
        <v>0.42699999999999999</v>
      </c>
      <c r="G72" s="24">
        <v>0.32500000000000001</v>
      </c>
      <c r="H72" s="24">
        <v>0.23100000000000001</v>
      </c>
      <c r="I72" s="23">
        <v>0.19700000000000001</v>
      </c>
      <c r="J72" s="192">
        <v>100</v>
      </c>
      <c r="K72" s="188">
        <v>100</v>
      </c>
      <c r="L72" s="189">
        <v>0.36</v>
      </c>
      <c r="M72" s="24">
        <v>0.25</v>
      </c>
      <c r="N72" s="24">
        <v>0.19</v>
      </c>
      <c r="O72" s="23">
        <v>0.18</v>
      </c>
      <c r="P72" s="192">
        <v>94</v>
      </c>
      <c r="Q72" s="188">
        <v>94</v>
      </c>
      <c r="R72" s="189">
        <v>0.33</v>
      </c>
      <c r="S72" s="24">
        <v>0.21299999999999999</v>
      </c>
      <c r="T72" s="24">
        <v>0.17</v>
      </c>
      <c r="U72" s="23">
        <v>0.16</v>
      </c>
    </row>
    <row r="73" spans="1:21" x14ac:dyDescent="0.2">
      <c r="A73" s="26">
        <v>68</v>
      </c>
      <c r="B73" s="247">
        <v>68</v>
      </c>
      <c r="C73" s="25" t="s">
        <v>126</v>
      </c>
      <c r="D73" s="192">
        <v>149</v>
      </c>
      <c r="E73" s="188">
        <v>139</v>
      </c>
      <c r="F73" s="189">
        <v>0.71899999999999997</v>
      </c>
      <c r="G73" s="24">
        <v>0.51100000000000001</v>
      </c>
      <c r="H73" s="24">
        <v>0.504</v>
      </c>
      <c r="I73" s="23">
        <v>0.47499999999999998</v>
      </c>
      <c r="J73" s="192">
        <v>134</v>
      </c>
      <c r="K73" s="188">
        <v>134</v>
      </c>
      <c r="L73" s="189">
        <v>0.70899999999999996</v>
      </c>
      <c r="M73" s="24">
        <v>0.5</v>
      </c>
      <c r="N73" s="24">
        <v>0.49299999999999999</v>
      </c>
      <c r="O73" s="23">
        <v>0.46300000000000002</v>
      </c>
      <c r="P73" s="192">
        <v>127</v>
      </c>
      <c r="Q73" s="188">
        <v>127</v>
      </c>
      <c r="R73" s="189">
        <v>0.70099999999999996</v>
      </c>
      <c r="S73" s="24">
        <v>0.496</v>
      </c>
      <c r="T73" s="24">
        <v>0.496</v>
      </c>
      <c r="U73" s="23">
        <v>0.46500000000000002</v>
      </c>
    </row>
    <row r="74" spans="1:21" x14ac:dyDescent="0.2">
      <c r="A74" s="26">
        <v>69</v>
      </c>
      <c r="B74" s="247">
        <v>69</v>
      </c>
      <c r="C74" s="25" t="s">
        <v>125</v>
      </c>
      <c r="D74" s="192">
        <v>67</v>
      </c>
      <c r="E74" s="188">
        <v>65</v>
      </c>
      <c r="F74" s="189">
        <v>0.46200000000000002</v>
      </c>
      <c r="G74" s="24">
        <v>0.43099999999999999</v>
      </c>
      <c r="H74" s="24">
        <v>0.215</v>
      </c>
      <c r="I74" s="23">
        <v>0.123</v>
      </c>
      <c r="J74" s="192">
        <v>57</v>
      </c>
      <c r="K74" s="188">
        <v>57</v>
      </c>
      <c r="L74" s="189">
        <v>0.40400000000000003</v>
      </c>
      <c r="M74" s="24">
        <v>0.36799999999999999</v>
      </c>
      <c r="N74" s="24">
        <v>0.17499999999999999</v>
      </c>
      <c r="O74" s="23">
        <v>0.105</v>
      </c>
      <c r="P74" s="192">
        <v>54</v>
      </c>
      <c r="Q74" s="188">
        <v>54</v>
      </c>
      <c r="R74" s="189">
        <v>0.37</v>
      </c>
      <c r="S74" s="24">
        <v>0.33300000000000002</v>
      </c>
      <c r="T74" s="24">
        <v>0.13</v>
      </c>
      <c r="U74" s="23">
        <v>9.2999999999999999E-2</v>
      </c>
    </row>
    <row r="75" spans="1:21" x14ac:dyDescent="0.2">
      <c r="A75" s="26">
        <v>70</v>
      </c>
      <c r="B75" s="247">
        <v>70</v>
      </c>
      <c r="C75" s="25" t="s">
        <v>124</v>
      </c>
      <c r="D75" s="192">
        <v>327</v>
      </c>
      <c r="E75" s="188">
        <v>295</v>
      </c>
      <c r="F75" s="189">
        <v>0.627</v>
      </c>
      <c r="G75" s="24">
        <v>0.45100000000000001</v>
      </c>
      <c r="H75" s="24">
        <v>0.434</v>
      </c>
      <c r="I75" s="23">
        <v>0.34599999999999997</v>
      </c>
      <c r="J75" s="192">
        <v>251</v>
      </c>
      <c r="K75" s="188">
        <v>251</v>
      </c>
      <c r="L75" s="189">
        <v>0.57799999999999996</v>
      </c>
      <c r="M75" s="24">
        <v>0.40600000000000003</v>
      </c>
      <c r="N75" s="24">
        <v>0.39800000000000002</v>
      </c>
      <c r="O75" s="23">
        <v>0.307</v>
      </c>
      <c r="P75" s="192">
        <v>235</v>
      </c>
      <c r="Q75" s="188">
        <v>235</v>
      </c>
      <c r="R75" s="189">
        <v>0.56200000000000006</v>
      </c>
      <c r="S75" s="24">
        <v>0.39100000000000001</v>
      </c>
      <c r="T75" s="24">
        <v>0.38700000000000001</v>
      </c>
      <c r="U75" s="23">
        <v>0.29799999999999999</v>
      </c>
    </row>
    <row r="76" spans="1:21" x14ac:dyDescent="0.2">
      <c r="A76" s="26">
        <v>71</v>
      </c>
      <c r="B76" s="247">
        <v>71</v>
      </c>
      <c r="C76" s="25" t="s">
        <v>123</v>
      </c>
      <c r="D76" s="192">
        <v>86</v>
      </c>
      <c r="E76" s="188">
        <v>83</v>
      </c>
      <c r="F76" s="189">
        <v>0.34899999999999998</v>
      </c>
      <c r="G76" s="24">
        <v>0.27700000000000002</v>
      </c>
      <c r="H76" s="24">
        <v>0.217</v>
      </c>
      <c r="I76" s="23">
        <v>0.13300000000000001</v>
      </c>
      <c r="J76" s="192">
        <v>78</v>
      </c>
      <c r="K76" s="188">
        <v>78</v>
      </c>
      <c r="L76" s="189">
        <v>0.33300000000000002</v>
      </c>
      <c r="M76" s="24">
        <v>0.25600000000000001</v>
      </c>
      <c r="N76" s="24">
        <v>0.23100000000000001</v>
      </c>
      <c r="O76" s="23">
        <v>0.14099999999999999</v>
      </c>
      <c r="P76" s="192">
        <v>75</v>
      </c>
      <c r="Q76" s="188">
        <v>75</v>
      </c>
      <c r="R76" s="189">
        <v>0.32</v>
      </c>
      <c r="S76" s="24">
        <v>0.24</v>
      </c>
      <c r="T76" s="24">
        <v>0.24</v>
      </c>
      <c r="U76" s="23">
        <v>0.12</v>
      </c>
    </row>
    <row r="77" spans="1:21" x14ac:dyDescent="0.2">
      <c r="A77" s="26">
        <v>72</v>
      </c>
      <c r="B77" s="247">
        <v>72</v>
      </c>
      <c r="C77" s="25" t="s">
        <v>122</v>
      </c>
      <c r="D77" s="196">
        <v>1348</v>
      </c>
      <c r="E77" s="190">
        <v>1277</v>
      </c>
      <c r="F77" s="189">
        <v>0.38400000000000001</v>
      </c>
      <c r="G77" s="24">
        <v>0.26800000000000002</v>
      </c>
      <c r="H77" s="24">
        <v>0.20499999999999999</v>
      </c>
      <c r="I77" s="23">
        <v>0.17299999999999999</v>
      </c>
      <c r="J77" s="196">
        <v>1104</v>
      </c>
      <c r="K77" s="190">
        <v>1104</v>
      </c>
      <c r="L77" s="189">
        <v>0.33400000000000002</v>
      </c>
      <c r="M77" s="24">
        <v>0.217</v>
      </c>
      <c r="N77" s="24">
        <v>0.19</v>
      </c>
      <c r="O77" s="23">
        <v>0.16800000000000001</v>
      </c>
      <c r="P77" s="196">
        <v>1023</v>
      </c>
      <c r="Q77" s="190">
        <v>1023</v>
      </c>
      <c r="R77" s="189">
        <v>0.308</v>
      </c>
      <c r="S77" s="24">
        <v>0.19800000000000001</v>
      </c>
      <c r="T77" s="24">
        <v>0.17</v>
      </c>
      <c r="U77" s="23">
        <v>0.155</v>
      </c>
    </row>
    <row r="78" spans="1:21" x14ac:dyDescent="0.2">
      <c r="A78" s="26">
        <v>73</v>
      </c>
      <c r="B78" s="247">
        <v>73</v>
      </c>
      <c r="C78" s="25" t="s">
        <v>121</v>
      </c>
      <c r="D78" s="192">
        <v>459</v>
      </c>
      <c r="E78" s="188">
        <v>360</v>
      </c>
      <c r="F78" s="189">
        <v>0.442</v>
      </c>
      <c r="G78" s="24">
        <v>0.378</v>
      </c>
      <c r="H78" s="24">
        <v>0.23899999999999999</v>
      </c>
      <c r="I78" s="23">
        <v>0.17799999999999999</v>
      </c>
      <c r="J78" s="192">
        <v>323</v>
      </c>
      <c r="K78" s="188">
        <v>323</v>
      </c>
      <c r="L78" s="189">
        <v>0.40200000000000002</v>
      </c>
      <c r="M78" s="24">
        <v>0.33700000000000002</v>
      </c>
      <c r="N78" s="24">
        <v>0.223</v>
      </c>
      <c r="O78" s="23">
        <v>0.17299999999999999</v>
      </c>
      <c r="P78" s="192">
        <v>303</v>
      </c>
      <c r="Q78" s="188">
        <v>303</v>
      </c>
      <c r="R78" s="189">
        <v>0.38600000000000001</v>
      </c>
      <c r="S78" s="24">
        <v>0.32300000000000001</v>
      </c>
      <c r="T78" s="24">
        <v>0.218</v>
      </c>
      <c r="U78" s="23">
        <v>0.16200000000000001</v>
      </c>
    </row>
    <row r="79" spans="1:21" x14ac:dyDescent="0.2">
      <c r="A79" s="26">
        <v>74</v>
      </c>
      <c r="B79" s="247">
        <v>74</v>
      </c>
      <c r="C79" s="25" t="s">
        <v>120</v>
      </c>
      <c r="D79" s="192">
        <v>41</v>
      </c>
      <c r="E79" s="188">
        <v>38</v>
      </c>
      <c r="F79" s="189">
        <v>0.63200000000000001</v>
      </c>
      <c r="G79" s="24">
        <v>0.36799999999999999</v>
      </c>
      <c r="H79" s="24">
        <v>0.52600000000000002</v>
      </c>
      <c r="I79" s="23">
        <v>0.36799999999999999</v>
      </c>
      <c r="J79" s="192">
        <v>36</v>
      </c>
      <c r="K79" s="188">
        <v>36</v>
      </c>
      <c r="L79" s="189">
        <v>0.61099999999999999</v>
      </c>
      <c r="M79" s="24">
        <v>0.33300000000000002</v>
      </c>
      <c r="N79" s="24">
        <v>0.52800000000000002</v>
      </c>
      <c r="O79" s="23">
        <v>0.36099999999999999</v>
      </c>
      <c r="P79" s="192">
        <v>33</v>
      </c>
      <c r="Q79" s="188">
        <v>33</v>
      </c>
      <c r="R79" s="189">
        <v>0.57599999999999996</v>
      </c>
      <c r="S79" s="24">
        <v>0.30299999999999999</v>
      </c>
      <c r="T79" s="24">
        <v>0.48499999999999999</v>
      </c>
      <c r="U79" s="23">
        <v>0.33300000000000002</v>
      </c>
    </row>
    <row r="80" spans="1:21" x14ac:dyDescent="0.2">
      <c r="A80" s="30">
        <v>75</v>
      </c>
      <c r="B80" s="251">
        <v>75</v>
      </c>
      <c r="C80" s="22" t="s">
        <v>119</v>
      </c>
      <c r="D80" s="193">
        <v>127</v>
      </c>
      <c r="E80" s="194">
        <v>123</v>
      </c>
      <c r="F80" s="195">
        <v>0.44700000000000001</v>
      </c>
      <c r="G80" s="17">
        <v>0.34100000000000003</v>
      </c>
      <c r="H80" s="17">
        <v>0.26800000000000002</v>
      </c>
      <c r="I80" s="16">
        <v>0.23599999999999999</v>
      </c>
      <c r="J80" s="193">
        <v>109</v>
      </c>
      <c r="K80" s="194">
        <v>109</v>
      </c>
      <c r="L80" s="195">
        <v>0.41299999999999998</v>
      </c>
      <c r="M80" s="17">
        <v>0.30299999999999999</v>
      </c>
      <c r="N80" s="17">
        <v>0.23899999999999999</v>
      </c>
      <c r="O80" s="16">
        <v>0.21099999999999999</v>
      </c>
      <c r="P80" s="193">
        <v>101</v>
      </c>
      <c r="Q80" s="194">
        <v>101</v>
      </c>
      <c r="R80" s="195">
        <v>0.39600000000000002</v>
      </c>
      <c r="S80" s="17">
        <v>0.28699999999999998</v>
      </c>
      <c r="T80" s="17">
        <v>0.23799999999999999</v>
      </c>
      <c r="U80" s="16">
        <v>0.218</v>
      </c>
    </row>
  </sheetData>
  <mergeCells count="8">
    <mergeCell ref="A1:U1"/>
    <mergeCell ref="A2:U2"/>
    <mergeCell ref="A4:A5"/>
    <mergeCell ref="B4:B5"/>
    <mergeCell ref="C4:C5"/>
    <mergeCell ref="D4:I4"/>
    <mergeCell ref="J4:O4"/>
    <mergeCell ref="P4:U4"/>
  </mergeCells>
  <printOptions horizontalCentered="1"/>
  <pageMargins left="0.5" right="0.5" top="1" bottom="0.75" header="0.75" footer="0.5"/>
  <pageSetup scale="67" orientation="landscape" r:id="rId1"/>
  <headerFooter>
    <oddHeader>&amp;RATTACHMENT 7-12</oddHeader>
    <oddFooter>&amp;CPage &amp;P of &amp;N&amp;RADHE Prepared 12/8/2014</oddFooter>
  </headerFooter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view="pageBreakPreview" zoomScale="220" zoomScaleNormal="75" zoomScaleSheetLayoutView="220" workbookViewId="0">
      <pane ySplit="5" topLeftCell="A255" activePane="bottomLeft" state="frozen"/>
      <selection pane="bottomLeft" activeCell="A268" sqref="A268"/>
    </sheetView>
  </sheetViews>
  <sheetFormatPr defaultRowHeight="12.75" x14ac:dyDescent="0.2"/>
  <cols>
    <col min="1" max="1" width="4" bestFit="1" customWidth="1"/>
    <col min="2" max="2" width="8" bestFit="1" customWidth="1"/>
    <col min="3" max="3" width="48.5703125" style="79" bestFit="1" customWidth="1"/>
    <col min="4" max="5" width="7.28515625" style="79" bestFit="1" customWidth="1"/>
    <col min="6" max="6" width="7.140625" style="8" bestFit="1" customWidth="1"/>
    <col min="7" max="7" width="7.42578125" style="8" bestFit="1" customWidth="1"/>
    <col min="8" max="8" width="7.28515625" style="8" bestFit="1" customWidth="1"/>
    <col min="9" max="9" width="7.7109375" style="8" bestFit="1" customWidth="1"/>
    <col min="10" max="11" width="7.28515625" style="8" bestFit="1" customWidth="1"/>
    <col min="12" max="12" width="7.140625" bestFit="1" customWidth="1"/>
    <col min="13" max="13" width="7.42578125" bestFit="1" customWidth="1"/>
    <col min="14" max="14" width="7.28515625" bestFit="1" customWidth="1"/>
    <col min="15" max="15" width="7.7109375" bestFit="1" customWidth="1"/>
    <col min="16" max="17" width="7.28515625" bestFit="1" customWidth="1"/>
    <col min="18" max="18" width="7.140625" style="8" bestFit="1" customWidth="1"/>
    <col min="19" max="19" width="7.42578125" style="8" bestFit="1" customWidth="1"/>
    <col min="20" max="20" width="7.28515625" style="8" bestFit="1" customWidth="1"/>
    <col min="21" max="21" width="7.7109375" style="8" bestFit="1" customWidth="1"/>
  </cols>
  <sheetData>
    <row r="1" spans="1:21" ht="23.25" x14ac:dyDescent="0.2">
      <c r="A1" s="408" t="s">
        <v>462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</row>
    <row r="2" spans="1:21" x14ac:dyDescent="0.2">
      <c r="A2" s="409" t="s">
        <v>99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</row>
    <row r="4" spans="1:21" x14ac:dyDescent="0.2">
      <c r="A4" s="323" t="s">
        <v>3</v>
      </c>
      <c r="B4" s="323" t="s">
        <v>461</v>
      </c>
      <c r="C4" s="410" t="s">
        <v>460</v>
      </c>
      <c r="D4" s="403" t="s">
        <v>0</v>
      </c>
      <c r="E4" s="404"/>
      <c r="F4" s="404"/>
      <c r="G4" s="404"/>
      <c r="H4" s="404"/>
      <c r="I4" s="405"/>
      <c r="J4" s="403" t="s">
        <v>117</v>
      </c>
      <c r="K4" s="404"/>
      <c r="L4" s="404"/>
      <c r="M4" s="404"/>
      <c r="N4" s="404"/>
      <c r="O4" s="405"/>
      <c r="P4" s="403" t="s">
        <v>118</v>
      </c>
      <c r="Q4" s="404"/>
      <c r="R4" s="404"/>
      <c r="S4" s="404"/>
      <c r="T4" s="404"/>
      <c r="U4" s="405"/>
    </row>
    <row r="5" spans="1:21" x14ac:dyDescent="0.2">
      <c r="A5" s="323"/>
      <c r="B5" s="323"/>
      <c r="C5" s="410"/>
      <c r="D5" s="170" t="s">
        <v>46</v>
      </c>
      <c r="E5" s="170" t="s">
        <v>486</v>
      </c>
      <c r="F5" s="170" t="s">
        <v>96</v>
      </c>
      <c r="G5" s="170" t="s">
        <v>95</v>
      </c>
      <c r="H5" s="170" t="s">
        <v>94</v>
      </c>
      <c r="I5" s="170" t="s">
        <v>93</v>
      </c>
      <c r="J5" s="170" t="s">
        <v>46</v>
      </c>
      <c r="K5" s="170" t="s">
        <v>486</v>
      </c>
      <c r="L5" s="170" t="s">
        <v>96</v>
      </c>
      <c r="M5" s="170" t="s">
        <v>95</v>
      </c>
      <c r="N5" s="170" t="s">
        <v>94</v>
      </c>
      <c r="O5" s="170" t="s">
        <v>93</v>
      </c>
      <c r="P5" s="170" t="s">
        <v>46</v>
      </c>
      <c r="Q5" s="170" t="s">
        <v>486</v>
      </c>
      <c r="R5" s="170" t="s">
        <v>96</v>
      </c>
      <c r="S5" s="170" t="s">
        <v>95</v>
      </c>
      <c r="T5" s="170" t="s">
        <v>94</v>
      </c>
      <c r="U5" s="170" t="s">
        <v>93</v>
      </c>
    </row>
    <row r="6" spans="1:21" x14ac:dyDescent="0.2">
      <c r="A6" s="42">
        <v>1</v>
      </c>
      <c r="B6" s="84">
        <v>6040700</v>
      </c>
      <c r="C6" s="83" t="s">
        <v>459</v>
      </c>
      <c r="D6" s="210">
        <v>16</v>
      </c>
      <c r="E6" s="211">
        <v>16</v>
      </c>
      <c r="F6" s="212">
        <v>0.56299999999999994</v>
      </c>
      <c r="G6" s="19">
        <v>0.438</v>
      </c>
      <c r="H6" s="19">
        <v>0.188</v>
      </c>
      <c r="I6" s="18">
        <v>0.25</v>
      </c>
      <c r="J6" s="210">
        <v>16</v>
      </c>
      <c r="K6" s="211">
        <v>16</v>
      </c>
      <c r="L6" s="212">
        <v>0.56299999999999994</v>
      </c>
      <c r="M6" s="19">
        <v>0.438</v>
      </c>
      <c r="N6" s="19">
        <v>0.188</v>
      </c>
      <c r="O6" s="18">
        <v>0.25</v>
      </c>
      <c r="P6" s="210">
        <v>16</v>
      </c>
      <c r="Q6" s="211">
        <v>16</v>
      </c>
      <c r="R6" s="212">
        <v>0.56299999999999994</v>
      </c>
      <c r="S6" s="19">
        <v>0.438</v>
      </c>
      <c r="T6" s="19">
        <v>0.188</v>
      </c>
      <c r="U6" s="18">
        <v>0.25</v>
      </c>
    </row>
    <row r="7" spans="1:21" x14ac:dyDescent="0.2">
      <c r="A7" s="42">
        <v>2</v>
      </c>
      <c r="B7" s="82">
        <v>1701000</v>
      </c>
      <c r="C7" s="78" t="s">
        <v>458</v>
      </c>
      <c r="D7" s="192">
        <v>149</v>
      </c>
      <c r="E7" s="188">
        <v>149</v>
      </c>
      <c r="F7" s="189">
        <v>0.32900000000000001</v>
      </c>
      <c r="G7" s="24">
        <v>0.24199999999999999</v>
      </c>
      <c r="H7" s="24">
        <v>0.14799999999999999</v>
      </c>
      <c r="I7" s="23">
        <v>0.121</v>
      </c>
      <c r="J7" s="192">
        <v>137</v>
      </c>
      <c r="K7" s="188">
        <v>137</v>
      </c>
      <c r="L7" s="189">
        <v>0.28499999999999998</v>
      </c>
      <c r="M7" s="24">
        <v>0.21199999999999999</v>
      </c>
      <c r="N7" s="24">
        <v>0.124</v>
      </c>
      <c r="O7" s="23">
        <v>0.124</v>
      </c>
      <c r="P7" s="192">
        <v>131</v>
      </c>
      <c r="Q7" s="188">
        <v>131</v>
      </c>
      <c r="R7" s="189">
        <v>0.26</v>
      </c>
      <c r="S7" s="24">
        <v>0.19800000000000001</v>
      </c>
      <c r="T7" s="24">
        <v>0.107</v>
      </c>
      <c r="U7" s="23">
        <v>0.107</v>
      </c>
    </row>
    <row r="8" spans="1:21" x14ac:dyDescent="0.2">
      <c r="A8" s="42">
        <v>3</v>
      </c>
      <c r="B8" s="82">
        <v>501000</v>
      </c>
      <c r="C8" s="78" t="s">
        <v>457</v>
      </c>
      <c r="D8" s="192">
        <v>15</v>
      </c>
      <c r="E8" s="188">
        <v>15</v>
      </c>
      <c r="F8" s="189">
        <v>0.33300000000000002</v>
      </c>
      <c r="G8" s="24">
        <v>0.2</v>
      </c>
      <c r="H8" s="24">
        <v>0.26700000000000002</v>
      </c>
      <c r="I8" s="23">
        <v>6.7000000000000004E-2</v>
      </c>
      <c r="J8" s="192">
        <v>14</v>
      </c>
      <c r="K8" s="188">
        <v>14</v>
      </c>
      <c r="L8" s="189">
        <v>0.28599999999999998</v>
      </c>
      <c r="M8" s="24">
        <v>0.14299999999999999</v>
      </c>
      <c r="N8" s="24">
        <v>0.214</v>
      </c>
      <c r="O8" s="23">
        <v>0</v>
      </c>
      <c r="P8" s="192">
        <v>12</v>
      </c>
      <c r="Q8" s="188">
        <v>12</v>
      </c>
      <c r="R8" s="189">
        <v>0.25</v>
      </c>
      <c r="S8" s="24">
        <v>0.16700000000000001</v>
      </c>
      <c r="T8" s="24">
        <v>0.16700000000000001</v>
      </c>
      <c r="U8" s="23">
        <v>0</v>
      </c>
    </row>
    <row r="9" spans="1:21" x14ac:dyDescent="0.2">
      <c r="A9" s="42">
        <v>4</v>
      </c>
      <c r="B9" s="82">
        <v>2240700</v>
      </c>
      <c r="C9" s="78" t="s">
        <v>456</v>
      </c>
      <c r="D9" s="192">
        <v>0</v>
      </c>
      <c r="E9" s="188">
        <v>0</v>
      </c>
      <c r="F9" s="189">
        <v>0</v>
      </c>
      <c r="G9" s="24">
        <v>0</v>
      </c>
      <c r="H9" s="24">
        <v>0</v>
      </c>
      <c r="I9" s="23">
        <v>0</v>
      </c>
      <c r="J9" s="192">
        <v>0</v>
      </c>
      <c r="K9" s="188">
        <v>0</v>
      </c>
      <c r="L9" s="189">
        <v>0</v>
      </c>
      <c r="M9" s="24">
        <v>0</v>
      </c>
      <c r="N9" s="24">
        <v>0</v>
      </c>
      <c r="O9" s="23">
        <v>0</v>
      </c>
      <c r="P9" s="192">
        <v>0</v>
      </c>
      <c r="Q9" s="188">
        <v>0</v>
      </c>
      <c r="R9" s="189">
        <v>0</v>
      </c>
      <c r="S9" s="24">
        <v>0</v>
      </c>
      <c r="T9" s="24">
        <v>0</v>
      </c>
      <c r="U9" s="23">
        <v>0</v>
      </c>
    </row>
    <row r="10" spans="1:21" x14ac:dyDescent="0.2">
      <c r="A10" s="42">
        <v>5</v>
      </c>
      <c r="B10" s="82">
        <v>1002000</v>
      </c>
      <c r="C10" s="78" t="s">
        <v>455</v>
      </c>
      <c r="D10" s="192">
        <v>84</v>
      </c>
      <c r="E10" s="188">
        <v>84</v>
      </c>
      <c r="F10" s="189">
        <v>0.38100000000000001</v>
      </c>
      <c r="G10" s="24">
        <v>0.32100000000000001</v>
      </c>
      <c r="H10" s="24">
        <v>0.26200000000000001</v>
      </c>
      <c r="I10" s="23">
        <v>0.20200000000000001</v>
      </c>
      <c r="J10" s="192">
        <v>81</v>
      </c>
      <c r="K10" s="188">
        <v>81</v>
      </c>
      <c r="L10" s="189">
        <v>0.37</v>
      </c>
      <c r="M10" s="24">
        <v>0.32100000000000001</v>
      </c>
      <c r="N10" s="24">
        <v>0.27200000000000002</v>
      </c>
      <c r="O10" s="23">
        <v>0.19800000000000001</v>
      </c>
      <c r="P10" s="192">
        <v>78</v>
      </c>
      <c r="Q10" s="188">
        <v>78</v>
      </c>
      <c r="R10" s="189">
        <v>0.34599999999999997</v>
      </c>
      <c r="S10" s="24">
        <v>0.308</v>
      </c>
      <c r="T10" s="24">
        <v>0.24399999999999999</v>
      </c>
      <c r="U10" s="23">
        <v>0.16700000000000001</v>
      </c>
    </row>
    <row r="11" spans="1:21" x14ac:dyDescent="0.2">
      <c r="A11" s="42">
        <v>6</v>
      </c>
      <c r="B11" s="82">
        <v>6091000</v>
      </c>
      <c r="C11" s="78" t="s">
        <v>454</v>
      </c>
      <c r="D11" s="192" t="s">
        <v>488</v>
      </c>
      <c r="E11" s="188" t="s">
        <v>488</v>
      </c>
      <c r="F11" s="189">
        <v>0</v>
      </c>
      <c r="G11" s="24">
        <v>0</v>
      </c>
      <c r="H11" s="24">
        <v>0</v>
      </c>
      <c r="I11" s="23">
        <v>0</v>
      </c>
      <c r="J11" s="192" t="s">
        <v>488</v>
      </c>
      <c r="K11" s="188" t="s">
        <v>488</v>
      </c>
      <c r="L11" s="189">
        <v>0</v>
      </c>
      <c r="M11" s="24">
        <v>0</v>
      </c>
      <c r="N11" s="24">
        <v>0</v>
      </c>
      <c r="O11" s="23">
        <v>0</v>
      </c>
      <c r="P11" s="192" t="s">
        <v>488</v>
      </c>
      <c r="Q11" s="188" t="s">
        <v>488</v>
      </c>
      <c r="R11" s="189">
        <v>0</v>
      </c>
      <c r="S11" s="24">
        <v>0</v>
      </c>
      <c r="T11" s="24">
        <v>0</v>
      </c>
      <c r="U11" s="23">
        <v>0</v>
      </c>
    </row>
    <row r="12" spans="1:21" x14ac:dyDescent="0.2">
      <c r="A12" s="42">
        <v>7</v>
      </c>
      <c r="B12" s="82">
        <v>6092000</v>
      </c>
      <c r="C12" s="78" t="s">
        <v>453</v>
      </c>
      <c r="D12" s="192" t="s">
        <v>488</v>
      </c>
      <c r="E12" s="188" t="s">
        <v>488</v>
      </c>
      <c r="F12" s="189">
        <v>1</v>
      </c>
      <c r="G12" s="24">
        <v>0.66700000000000004</v>
      </c>
      <c r="H12" s="24">
        <v>1</v>
      </c>
      <c r="I12" s="23">
        <v>0.66700000000000004</v>
      </c>
      <c r="J12" s="192" t="s">
        <v>488</v>
      </c>
      <c r="K12" s="188" t="s">
        <v>488</v>
      </c>
      <c r="L12" s="189">
        <v>1</v>
      </c>
      <c r="M12" s="24">
        <v>1</v>
      </c>
      <c r="N12" s="24">
        <v>1</v>
      </c>
      <c r="O12" s="23">
        <v>1</v>
      </c>
      <c r="P12" s="192" t="s">
        <v>488</v>
      </c>
      <c r="Q12" s="188" t="s">
        <v>488</v>
      </c>
      <c r="R12" s="189">
        <v>1</v>
      </c>
      <c r="S12" s="24">
        <v>1</v>
      </c>
      <c r="T12" s="24">
        <v>1</v>
      </c>
      <c r="U12" s="23">
        <v>1</v>
      </c>
    </row>
    <row r="13" spans="1:21" x14ac:dyDescent="0.2">
      <c r="A13" s="42">
        <v>8</v>
      </c>
      <c r="B13" s="82">
        <v>8099000</v>
      </c>
      <c r="C13" s="78" t="s">
        <v>452</v>
      </c>
      <c r="D13" s="192">
        <v>61</v>
      </c>
      <c r="E13" s="188">
        <v>61</v>
      </c>
      <c r="F13" s="189">
        <v>0</v>
      </c>
      <c r="G13" s="24">
        <v>0</v>
      </c>
      <c r="H13" s="24">
        <v>0</v>
      </c>
      <c r="I13" s="23">
        <v>0</v>
      </c>
      <c r="J13" s="192">
        <v>60</v>
      </c>
      <c r="K13" s="188">
        <v>60</v>
      </c>
      <c r="L13" s="189">
        <v>0</v>
      </c>
      <c r="M13" s="24">
        <v>0</v>
      </c>
      <c r="N13" s="24">
        <v>0</v>
      </c>
      <c r="O13" s="23">
        <v>0</v>
      </c>
      <c r="P13" s="192">
        <v>60</v>
      </c>
      <c r="Q13" s="188">
        <v>60</v>
      </c>
      <c r="R13" s="189">
        <v>0</v>
      </c>
      <c r="S13" s="24">
        <v>0</v>
      </c>
      <c r="T13" s="24">
        <v>0</v>
      </c>
      <c r="U13" s="23">
        <v>0</v>
      </c>
    </row>
    <row r="14" spans="1:21" x14ac:dyDescent="0.2">
      <c r="A14" s="42">
        <v>9</v>
      </c>
      <c r="B14" s="82">
        <v>6043700</v>
      </c>
      <c r="C14" s="78" t="s">
        <v>451</v>
      </c>
      <c r="D14" s="192">
        <v>0</v>
      </c>
      <c r="E14" s="188">
        <v>0</v>
      </c>
      <c r="F14" s="189">
        <v>0</v>
      </c>
      <c r="G14" s="24">
        <v>0</v>
      </c>
      <c r="H14" s="24">
        <v>0</v>
      </c>
      <c r="I14" s="23">
        <v>0</v>
      </c>
      <c r="J14" s="192">
        <v>0</v>
      </c>
      <c r="K14" s="188">
        <v>0</v>
      </c>
      <c r="L14" s="189">
        <v>0</v>
      </c>
      <c r="M14" s="24">
        <v>0</v>
      </c>
      <c r="N14" s="24">
        <v>0</v>
      </c>
      <c r="O14" s="23">
        <v>0</v>
      </c>
      <c r="P14" s="192">
        <v>0</v>
      </c>
      <c r="Q14" s="188">
        <v>0</v>
      </c>
      <c r="R14" s="189">
        <v>0</v>
      </c>
      <c r="S14" s="24">
        <v>0</v>
      </c>
      <c r="T14" s="24">
        <v>0</v>
      </c>
      <c r="U14" s="23">
        <v>0</v>
      </c>
    </row>
    <row r="15" spans="1:21" x14ac:dyDescent="0.2">
      <c r="A15" s="42">
        <v>10</v>
      </c>
      <c r="B15" s="82">
        <v>4701000</v>
      </c>
      <c r="C15" s="78" t="s">
        <v>450</v>
      </c>
      <c r="D15" s="192">
        <v>24</v>
      </c>
      <c r="E15" s="188">
        <v>24</v>
      </c>
      <c r="F15" s="189">
        <v>0.20799999999999999</v>
      </c>
      <c r="G15" s="24">
        <v>0.20799999999999999</v>
      </c>
      <c r="H15" s="24">
        <v>4.2000000000000003E-2</v>
      </c>
      <c r="I15" s="23">
        <v>4.2000000000000003E-2</v>
      </c>
      <c r="J15" s="192">
        <v>23</v>
      </c>
      <c r="K15" s="188">
        <v>23</v>
      </c>
      <c r="L15" s="189">
        <v>0.217</v>
      </c>
      <c r="M15" s="24">
        <v>0.217</v>
      </c>
      <c r="N15" s="24">
        <v>4.2999999999999997E-2</v>
      </c>
      <c r="O15" s="23">
        <v>4.2999999999999997E-2</v>
      </c>
      <c r="P15" s="192">
        <v>22</v>
      </c>
      <c r="Q15" s="188">
        <v>22</v>
      </c>
      <c r="R15" s="189">
        <v>0.182</v>
      </c>
      <c r="S15" s="24">
        <v>0.182</v>
      </c>
      <c r="T15" s="24">
        <v>4.4999999999999998E-2</v>
      </c>
      <c r="U15" s="23">
        <v>4.4999999999999998E-2</v>
      </c>
    </row>
    <row r="16" spans="1:21" x14ac:dyDescent="0.2">
      <c r="A16" s="42">
        <v>11</v>
      </c>
      <c r="B16" s="82">
        <v>4101000</v>
      </c>
      <c r="C16" s="78" t="s">
        <v>449</v>
      </c>
      <c r="D16" s="192">
        <v>54</v>
      </c>
      <c r="E16" s="188">
        <v>53</v>
      </c>
      <c r="F16" s="189">
        <v>0.52800000000000002</v>
      </c>
      <c r="G16" s="24">
        <v>0.377</v>
      </c>
      <c r="H16" s="24">
        <v>0.45300000000000001</v>
      </c>
      <c r="I16" s="23">
        <v>0.189</v>
      </c>
      <c r="J16" s="192">
        <v>49</v>
      </c>
      <c r="K16" s="188">
        <v>48</v>
      </c>
      <c r="L16" s="189">
        <v>0.47899999999999998</v>
      </c>
      <c r="M16" s="24">
        <v>0.33300000000000002</v>
      </c>
      <c r="N16" s="24">
        <v>0.39600000000000002</v>
      </c>
      <c r="O16" s="23">
        <v>0.14599999999999999</v>
      </c>
      <c r="P16" s="192">
        <v>49</v>
      </c>
      <c r="Q16" s="188">
        <v>48</v>
      </c>
      <c r="R16" s="189">
        <v>0.47899999999999998</v>
      </c>
      <c r="S16" s="24">
        <v>0.33300000000000002</v>
      </c>
      <c r="T16" s="24">
        <v>0.39600000000000002</v>
      </c>
      <c r="U16" s="23">
        <v>0.14599999999999999</v>
      </c>
    </row>
    <row r="17" spans="1:21" x14ac:dyDescent="0.2">
      <c r="A17" s="42">
        <v>12</v>
      </c>
      <c r="B17" s="82">
        <v>5801000</v>
      </c>
      <c r="C17" s="78" t="s">
        <v>448</v>
      </c>
      <c r="D17" s="192">
        <v>35</v>
      </c>
      <c r="E17" s="188">
        <v>35</v>
      </c>
      <c r="F17" s="189">
        <v>0.45700000000000002</v>
      </c>
      <c r="G17" s="24">
        <v>0.371</v>
      </c>
      <c r="H17" s="24">
        <v>0.371</v>
      </c>
      <c r="I17" s="23">
        <v>0.14299999999999999</v>
      </c>
      <c r="J17" s="192">
        <v>33</v>
      </c>
      <c r="K17" s="188">
        <v>33</v>
      </c>
      <c r="L17" s="189">
        <v>0.42399999999999999</v>
      </c>
      <c r="M17" s="24">
        <v>0.33300000000000002</v>
      </c>
      <c r="N17" s="24">
        <v>0.33300000000000002</v>
      </c>
      <c r="O17" s="23">
        <v>0.121</v>
      </c>
      <c r="P17" s="192">
        <v>31</v>
      </c>
      <c r="Q17" s="188">
        <v>31</v>
      </c>
      <c r="R17" s="189">
        <v>0.38700000000000001</v>
      </c>
      <c r="S17" s="24">
        <v>0.28999999999999998</v>
      </c>
      <c r="T17" s="24">
        <v>0.32300000000000001</v>
      </c>
      <c r="U17" s="23">
        <v>0.129</v>
      </c>
    </row>
    <row r="18" spans="1:21" x14ac:dyDescent="0.2">
      <c r="A18" s="42">
        <v>13</v>
      </c>
      <c r="B18" s="82">
        <v>7401000</v>
      </c>
      <c r="C18" s="78" t="s">
        <v>447</v>
      </c>
      <c r="D18" s="192">
        <v>13</v>
      </c>
      <c r="E18" s="188">
        <v>13</v>
      </c>
      <c r="F18" s="189">
        <v>0.76900000000000002</v>
      </c>
      <c r="G18" s="24">
        <v>0.61499999999999999</v>
      </c>
      <c r="H18" s="24">
        <v>0.69199999999999995</v>
      </c>
      <c r="I18" s="23">
        <v>0.308</v>
      </c>
      <c r="J18" s="192">
        <v>13</v>
      </c>
      <c r="K18" s="188">
        <v>13</v>
      </c>
      <c r="L18" s="189">
        <v>0.76900000000000002</v>
      </c>
      <c r="M18" s="24">
        <v>0.61499999999999999</v>
      </c>
      <c r="N18" s="24">
        <v>0.69199999999999995</v>
      </c>
      <c r="O18" s="23">
        <v>0.308</v>
      </c>
      <c r="P18" s="192">
        <v>12</v>
      </c>
      <c r="Q18" s="188">
        <v>12</v>
      </c>
      <c r="R18" s="189">
        <v>0.75</v>
      </c>
      <c r="S18" s="24">
        <v>0.58299999999999996</v>
      </c>
      <c r="T18" s="24">
        <v>0.66700000000000004</v>
      </c>
      <c r="U18" s="23">
        <v>0.33300000000000002</v>
      </c>
    </row>
    <row r="19" spans="1:21" x14ac:dyDescent="0.2">
      <c r="A19" s="42">
        <v>14</v>
      </c>
      <c r="B19" s="82">
        <v>7301000</v>
      </c>
      <c r="C19" s="78" t="s">
        <v>446</v>
      </c>
      <c r="D19" s="192">
        <v>30</v>
      </c>
      <c r="E19" s="188">
        <v>30</v>
      </c>
      <c r="F19" s="189">
        <v>0.46700000000000003</v>
      </c>
      <c r="G19" s="24">
        <v>0.433</v>
      </c>
      <c r="H19" s="24">
        <v>0.23300000000000001</v>
      </c>
      <c r="I19" s="23">
        <v>0.13300000000000001</v>
      </c>
      <c r="J19" s="192">
        <v>25</v>
      </c>
      <c r="K19" s="188">
        <v>25</v>
      </c>
      <c r="L19" s="189">
        <v>0.4</v>
      </c>
      <c r="M19" s="24">
        <v>0.36</v>
      </c>
      <c r="N19" s="24">
        <v>0.28000000000000003</v>
      </c>
      <c r="O19" s="23">
        <v>0.16</v>
      </c>
      <c r="P19" s="192">
        <v>25</v>
      </c>
      <c r="Q19" s="188">
        <v>25</v>
      </c>
      <c r="R19" s="189">
        <v>0.4</v>
      </c>
      <c r="S19" s="24">
        <v>0.36</v>
      </c>
      <c r="T19" s="24">
        <v>0.28000000000000003</v>
      </c>
      <c r="U19" s="23">
        <v>0.16</v>
      </c>
    </row>
    <row r="20" spans="1:21" x14ac:dyDescent="0.2">
      <c r="A20" s="42">
        <v>15</v>
      </c>
      <c r="B20" s="82">
        <v>5401000</v>
      </c>
      <c r="C20" s="78" t="s">
        <v>445</v>
      </c>
      <c r="D20" s="192">
        <v>30</v>
      </c>
      <c r="E20" s="188">
        <v>30</v>
      </c>
      <c r="F20" s="189">
        <v>0.73299999999999998</v>
      </c>
      <c r="G20" s="24">
        <v>0.56699999999999995</v>
      </c>
      <c r="H20" s="24">
        <v>0.5</v>
      </c>
      <c r="I20" s="23">
        <v>0.26700000000000002</v>
      </c>
      <c r="J20" s="192">
        <v>30</v>
      </c>
      <c r="K20" s="188">
        <v>30</v>
      </c>
      <c r="L20" s="189">
        <v>0.73299999999999998</v>
      </c>
      <c r="M20" s="24">
        <v>0.56699999999999995</v>
      </c>
      <c r="N20" s="24">
        <v>0.5</v>
      </c>
      <c r="O20" s="23">
        <v>0.26700000000000002</v>
      </c>
      <c r="P20" s="192">
        <v>30</v>
      </c>
      <c r="Q20" s="188">
        <v>30</v>
      </c>
      <c r="R20" s="189">
        <v>0.73299999999999998</v>
      </c>
      <c r="S20" s="24">
        <v>0.56699999999999995</v>
      </c>
      <c r="T20" s="24">
        <v>0.5</v>
      </c>
      <c r="U20" s="23">
        <v>0.26700000000000002</v>
      </c>
    </row>
    <row r="21" spans="1:21" x14ac:dyDescent="0.2">
      <c r="A21" s="42">
        <v>16</v>
      </c>
      <c r="B21" s="82">
        <v>3201000</v>
      </c>
      <c r="C21" s="78" t="s">
        <v>444</v>
      </c>
      <c r="D21" s="192">
        <v>109</v>
      </c>
      <c r="E21" s="188">
        <v>109</v>
      </c>
      <c r="F21" s="189">
        <v>0.36699999999999999</v>
      </c>
      <c r="G21" s="24">
        <v>0.26600000000000001</v>
      </c>
      <c r="H21" s="24">
        <v>0.248</v>
      </c>
      <c r="I21" s="23">
        <v>0.16500000000000001</v>
      </c>
      <c r="J21" s="192">
        <v>102</v>
      </c>
      <c r="K21" s="188">
        <v>102</v>
      </c>
      <c r="L21" s="189">
        <v>0.32400000000000001</v>
      </c>
      <c r="M21" s="24">
        <v>0.22500000000000001</v>
      </c>
      <c r="N21" s="24">
        <v>0.216</v>
      </c>
      <c r="O21" s="23">
        <v>0.127</v>
      </c>
      <c r="P21" s="192">
        <v>99</v>
      </c>
      <c r="Q21" s="188">
        <v>99</v>
      </c>
      <c r="R21" s="189">
        <v>0.313</v>
      </c>
      <c r="S21" s="24">
        <v>0.222</v>
      </c>
      <c r="T21" s="24">
        <v>0.21199999999999999</v>
      </c>
      <c r="U21" s="23">
        <v>0.13100000000000001</v>
      </c>
    </row>
    <row r="22" spans="1:21" x14ac:dyDescent="0.2">
      <c r="A22" s="42">
        <v>17</v>
      </c>
      <c r="B22" s="82">
        <v>6301000</v>
      </c>
      <c r="C22" s="78" t="s">
        <v>443</v>
      </c>
      <c r="D22" s="192">
        <v>59</v>
      </c>
      <c r="E22" s="188">
        <v>59</v>
      </c>
      <c r="F22" s="189">
        <v>0.33900000000000002</v>
      </c>
      <c r="G22" s="24">
        <v>0.22</v>
      </c>
      <c r="H22" s="24">
        <v>0.22</v>
      </c>
      <c r="I22" s="23">
        <v>0.153</v>
      </c>
      <c r="J22" s="192">
        <v>59</v>
      </c>
      <c r="K22" s="188">
        <v>59</v>
      </c>
      <c r="L22" s="189">
        <v>0.33900000000000002</v>
      </c>
      <c r="M22" s="24">
        <v>0.22</v>
      </c>
      <c r="N22" s="24">
        <v>0.22</v>
      </c>
      <c r="O22" s="23">
        <v>0.153</v>
      </c>
      <c r="P22" s="192">
        <v>57</v>
      </c>
      <c r="Q22" s="188">
        <v>57</v>
      </c>
      <c r="R22" s="189">
        <v>0.33300000000000002</v>
      </c>
      <c r="S22" s="24">
        <v>0.21099999999999999</v>
      </c>
      <c r="T22" s="24">
        <v>0.21099999999999999</v>
      </c>
      <c r="U22" s="23">
        <v>0.158</v>
      </c>
    </row>
    <row r="23" spans="1:21" x14ac:dyDescent="0.2">
      <c r="A23" s="42">
        <v>18</v>
      </c>
      <c r="B23" s="82">
        <v>1601000</v>
      </c>
      <c r="C23" s="78" t="s">
        <v>442</v>
      </c>
      <c r="D23" s="192">
        <v>19</v>
      </c>
      <c r="E23" s="188">
        <v>19</v>
      </c>
      <c r="F23" s="189">
        <v>0.47399999999999998</v>
      </c>
      <c r="G23" s="24">
        <v>0.42099999999999999</v>
      </c>
      <c r="H23" s="24">
        <v>0.316</v>
      </c>
      <c r="I23" s="23">
        <v>0.158</v>
      </c>
      <c r="J23" s="192">
        <v>16</v>
      </c>
      <c r="K23" s="188">
        <v>16</v>
      </c>
      <c r="L23" s="189">
        <v>0.375</v>
      </c>
      <c r="M23" s="24">
        <v>0.313</v>
      </c>
      <c r="N23" s="24">
        <v>0.313</v>
      </c>
      <c r="O23" s="23">
        <v>0.125</v>
      </c>
      <c r="P23" s="192">
        <v>15</v>
      </c>
      <c r="Q23" s="188">
        <v>15</v>
      </c>
      <c r="R23" s="189">
        <v>0.33300000000000002</v>
      </c>
      <c r="S23" s="24">
        <v>0.26700000000000002</v>
      </c>
      <c r="T23" s="24">
        <v>0.26700000000000002</v>
      </c>
      <c r="U23" s="23">
        <v>0.13300000000000001</v>
      </c>
    </row>
    <row r="24" spans="1:21" x14ac:dyDescent="0.2">
      <c r="A24" s="42">
        <v>19</v>
      </c>
      <c r="B24" s="82">
        <v>5201000</v>
      </c>
      <c r="C24" s="78" t="s">
        <v>441</v>
      </c>
      <c r="D24" s="192">
        <v>28</v>
      </c>
      <c r="E24" s="188">
        <v>28</v>
      </c>
      <c r="F24" s="189">
        <v>0.5</v>
      </c>
      <c r="G24" s="24">
        <v>0.32100000000000001</v>
      </c>
      <c r="H24" s="24">
        <v>0.35699999999999998</v>
      </c>
      <c r="I24" s="23">
        <v>0.28599999999999998</v>
      </c>
      <c r="J24" s="192">
        <v>28</v>
      </c>
      <c r="K24" s="188">
        <v>28</v>
      </c>
      <c r="L24" s="189">
        <v>0.5</v>
      </c>
      <c r="M24" s="24">
        <v>0.32100000000000001</v>
      </c>
      <c r="N24" s="24">
        <v>0.35699999999999998</v>
      </c>
      <c r="O24" s="23">
        <v>0.28599999999999998</v>
      </c>
      <c r="P24" s="192">
        <v>28</v>
      </c>
      <c r="Q24" s="188">
        <v>28</v>
      </c>
      <c r="R24" s="189">
        <v>0.5</v>
      </c>
      <c r="S24" s="24">
        <v>0.32100000000000001</v>
      </c>
      <c r="T24" s="24">
        <v>0.35699999999999998</v>
      </c>
      <c r="U24" s="23">
        <v>0.28599999999999998</v>
      </c>
    </row>
    <row r="25" spans="1:21" x14ac:dyDescent="0.2">
      <c r="A25" s="42">
        <v>20</v>
      </c>
      <c r="B25" s="82">
        <v>7302000</v>
      </c>
      <c r="C25" s="78" t="s">
        <v>440</v>
      </c>
      <c r="D25" s="192">
        <v>85</v>
      </c>
      <c r="E25" s="188">
        <v>85</v>
      </c>
      <c r="F25" s="189">
        <v>0.51800000000000002</v>
      </c>
      <c r="G25" s="24">
        <v>0.44700000000000001</v>
      </c>
      <c r="H25" s="24">
        <v>0.318</v>
      </c>
      <c r="I25" s="23">
        <v>0.21199999999999999</v>
      </c>
      <c r="J25" s="192">
        <v>77</v>
      </c>
      <c r="K25" s="188">
        <v>77</v>
      </c>
      <c r="L25" s="189">
        <v>0.49399999999999999</v>
      </c>
      <c r="M25" s="24">
        <v>0.42899999999999999</v>
      </c>
      <c r="N25" s="24">
        <v>0.312</v>
      </c>
      <c r="O25" s="23">
        <v>0.23400000000000001</v>
      </c>
      <c r="P25" s="192">
        <v>70</v>
      </c>
      <c r="Q25" s="188">
        <v>70</v>
      </c>
      <c r="R25" s="189">
        <v>0.45700000000000002</v>
      </c>
      <c r="S25" s="24">
        <v>0.38600000000000001</v>
      </c>
      <c r="T25" s="24">
        <v>0.3</v>
      </c>
      <c r="U25" s="23">
        <v>0.22900000000000001</v>
      </c>
    </row>
    <row r="26" spans="1:21" x14ac:dyDescent="0.2">
      <c r="A26" s="42">
        <v>21</v>
      </c>
      <c r="B26" s="82">
        <v>440700</v>
      </c>
      <c r="C26" s="78" t="s">
        <v>439</v>
      </c>
      <c r="D26" s="192">
        <v>32</v>
      </c>
      <c r="E26" s="188">
        <v>32</v>
      </c>
      <c r="F26" s="189">
        <v>0.219</v>
      </c>
      <c r="G26" s="24">
        <v>0.156</v>
      </c>
      <c r="H26" s="24">
        <v>6.3E-2</v>
      </c>
      <c r="I26" s="23">
        <v>6.3E-2</v>
      </c>
      <c r="J26" s="192">
        <v>31</v>
      </c>
      <c r="K26" s="188">
        <v>31</v>
      </c>
      <c r="L26" s="189">
        <v>0.22600000000000001</v>
      </c>
      <c r="M26" s="24">
        <v>0.161</v>
      </c>
      <c r="N26" s="24">
        <v>6.5000000000000002E-2</v>
      </c>
      <c r="O26" s="23">
        <v>6.5000000000000002E-2</v>
      </c>
      <c r="P26" s="192">
        <v>31</v>
      </c>
      <c r="Q26" s="188">
        <v>31</v>
      </c>
      <c r="R26" s="189">
        <v>0.22600000000000001</v>
      </c>
      <c r="S26" s="24">
        <v>0.161</v>
      </c>
      <c r="T26" s="24">
        <v>6.5000000000000002E-2</v>
      </c>
      <c r="U26" s="23">
        <v>6.5000000000000002E-2</v>
      </c>
    </row>
    <row r="27" spans="1:21" x14ac:dyDescent="0.2">
      <c r="A27" s="42">
        <v>22</v>
      </c>
      <c r="B27" s="82">
        <v>6302000</v>
      </c>
      <c r="C27" s="78" t="s">
        <v>438</v>
      </c>
      <c r="D27" s="192">
        <v>163</v>
      </c>
      <c r="E27" s="188">
        <v>163</v>
      </c>
      <c r="F27" s="189">
        <v>0.221</v>
      </c>
      <c r="G27" s="24">
        <v>0.16</v>
      </c>
      <c r="H27" s="24">
        <v>8.5999999999999993E-2</v>
      </c>
      <c r="I27" s="23">
        <v>0.11</v>
      </c>
      <c r="J27" s="192">
        <v>155</v>
      </c>
      <c r="K27" s="188">
        <v>155</v>
      </c>
      <c r="L27" s="189">
        <v>0.19400000000000001</v>
      </c>
      <c r="M27" s="24">
        <v>0.14199999999999999</v>
      </c>
      <c r="N27" s="24">
        <v>7.6999999999999999E-2</v>
      </c>
      <c r="O27" s="23">
        <v>0.10299999999999999</v>
      </c>
      <c r="P27" s="192">
        <v>147</v>
      </c>
      <c r="Q27" s="188">
        <v>147</v>
      </c>
      <c r="R27" s="189">
        <v>0.19</v>
      </c>
      <c r="S27" s="24">
        <v>0.14299999999999999</v>
      </c>
      <c r="T27" s="24">
        <v>6.8000000000000005E-2</v>
      </c>
      <c r="U27" s="23">
        <v>0.10199999999999999</v>
      </c>
    </row>
    <row r="28" spans="1:21" x14ac:dyDescent="0.2">
      <c r="A28" s="42">
        <v>23</v>
      </c>
      <c r="B28" s="82">
        <v>401000</v>
      </c>
      <c r="C28" s="78" t="s">
        <v>437</v>
      </c>
      <c r="D28" s="192">
        <v>498</v>
      </c>
      <c r="E28" s="188">
        <v>498</v>
      </c>
      <c r="F28" s="189">
        <v>0.30299999999999999</v>
      </c>
      <c r="G28" s="24">
        <v>0.19900000000000001</v>
      </c>
      <c r="H28" s="24">
        <v>0.151</v>
      </c>
      <c r="I28" s="23">
        <v>0.129</v>
      </c>
      <c r="J28" s="192">
        <v>475</v>
      </c>
      <c r="K28" s="188">
        <v>475</v>
      </c>
      <c r="L28" s="189">
        <v>0.27400000000000002</v>
      </c>
      <c r="M28" s="24">
        <v>0.16800000000000001</v>
      </c>
      <c r="N28" s="24">
        <v>0.14099999999999999</v>
      </c>
      <c r="O28" s="23">
        <v>0.126</v>
      </c>
      <c r="P28" s="192">
        <v>452</v>
      </c>
      <c r="Q28" s="188">
        <v>452</v>
      </c>
      <c r="R28" s="189">
        <v>0.26800000000000002</v>
      </c>
      <c r="S28" s="24">
        <v>0.17</v>
      </c>
      <c r="T28" s="24">
        <v>0.13700000000000001</v>
      </c>
      <c r="U28" s="23">
        <v>0.122</v>
      </c>
    </row>
    <row r="29" spans="1:21" x14ac:dyDescent="0.2">
      <c r="A29" s="42">
        <v>24</v>
      </c>
      <c r="B29" s="82">
        <v>502000</v>
      </c>
      <c r="C29" s="78" t="s">
        <v>436</v>
      </c>
      <c r="D29" s="192">
        <v>19</v>
      </c>
      <c r="E29" s="188">
        <v>19</v>
      </c>
      <c r="F29" s="189">
        <v>0.21099999999999999</v>
      </c>
      <c r="G29" s="24">
        <v>0.21099999999999999</v>
      </c>
      <c r="H29" s="24">
        <v>0.158</v>
      </c>
      <c r="I29" s="23">
        <v>0.158</v>
      </c>
      <c r="J29" s="192">
        <v>18</v>
      </c>
      <c r="K29" s="188">
        <v>18</v>
      </c>
      <c r="L29" s="189">
        <v>0.16700000000000001</v>
      </c>
      <c r="M29" s="24">
        <v>0.16700000000000001</v>
      </c>
      <c r="N29" s="24">
        <v>0.111</v>
      </c>
      <c r="O29" s="23">
        <v>0.111</v>
      </c>
      <c r="P29" s="192">
        <v>18</v>
      </c>
      <c r="Q29" s="188">
        <v>18</v>
      </c>
      <c r="R29" s="189">
        <v>0.16700000000000001</v>
      </c>
      <c r="S29" s="24">
        <v>0.16700000000000001</v>
      </c>
      <c r="T29" s="24">
        <v>0.111</v>
      </c>
      <c r="U29" s="23">
        <v>0.111</v>
      </c>
    </row>
    <row r="30" spans="1:21" x14ac:dyDescent="0.2">
      <c r="A30" s="42">
        <v>25</v>
      </c>
      <c r="B30" s="82">
        <v>801000</v>
      </c>
      <c r="C30" s="78" t="s">
        <v>435</v>
      </c>
      <c r="D30" s="192">
        <v>56</v>
      </c>
      <c r="E30" s="188">
        <v>56</v>
      </c>
      <c r="F30" s="189">
        <v>0.35699999999999998</v>
      </c>
      <c r="G30" s="24">
        <v>0.25</v>
      </c>
      <c r="H30" s="24">
        <v>0.14299999999999999</v>
      </c>
      <c r="I30" s="23">
        <v>0.14299999999999999</v>
      </c>
      <c r="J30" s="192">
        <v>50</v>
      </c>
      <c r="K30" s="188">
        <v>50</v>
      </c>
      <c r="L30" s="189">
        <v>0.28000000000000003</v>
      </c>
      <c r="M30" s="24">
        <v>0.16</v>
      </c>
      <c r="N30" s="24">
        <v>0.12</v>
      </c>
      <c r="O30" s="23">
        <v>0.12</v>
      </c>
      <c r="P30" s="192">
        <v>48</v>
      </c>
      <c r="Q30" s="188">
        <v>48</v>
      </c>
      <c r="R30" s="189">
        <v>0.29199999999999998</v>
      </c>
      <c r="S30" s="24">
        <v>0.16700000000000001</v>
      </c>
      <c r="T30" s="24">
        <v>0.125</v>
      </c>
      <c r="U30" s="23">
        <v>0.125</v>
      </c>
    </row>
    <row r="31" spans="1:21" x14ac:dyDescent="0.2">
      <c r="A31" s="42">
        <v>26</v>
      </c>
      <c r="B31" s="82">
        <v>3001000</v>
      </c>
      <c r="C31" s="78" t="s">
        <v>434</v>
      </c>
      <c r="D31" s="192">
        <v>39</v>
      </c>
      <c r="E31" s="188">
        <v>39</v>
      </c>
      <c r="F31" s="189">
        <v>0.23100000000000001</v>
      </c>
      <c r="G31" s="24">
        <v>0.20499999999999999</v>
      </c>
      <c r="H31" s="24">
        <v>0.10299999999999999</v>
      </c>
      <c r="I31" s="23">
        <v>7.6999999999999999E-2</v>
      </c>
      <c r="J31" s="192">
        <v>39</v>
      </c>
      <c r="K31" s="188">
        <v>39</v>
      </c>
      <c r="L31" s="189">
        <v>0.23100000000000001</v>
      </c>
      <c r="M31" s="24">
        <v>0.20499999999999999</v>
      </c>
      <c r="N31" s="24">
        <v>0.10299999999999999</v>
      </c>
      <c r="O31" s="23">
        <v>7.6999999999999999E-2</v>
      </c>
      <c r="P31" s="192">
        <v>36</v>
      </c>
      <c r="Q31" s="188">
        <v>36</v>
      </c>
      <c r="R31" s="189">
        <v>0.19400000000000001</v>
      </c>
      <c r="S31" s="24">
        <v>0.16700000000000001</v>
      </c>
      <c r="T31" s="24">
        <v>8.3000000000000004E-2</v>
      </c>
      <c r="U31" s="23">
        <v>2.8000000000000001E-2</v>
      </c>
    </row>
    <row r="32" spans="1:21" x14ac:dyDescent="0.2">
      <c r="A32" s="42">
        <v>27</v>
      </c>
      <c r="B32" s="82">
        <v>2901000</v>
      </c>
      <c r="C32" s="78" t="s">
        <v>433</v>
      </c>
      <c r="D32" s="192">
        <v>22</v>
      </c>
      <c r="E32" s="188">
        <v>21</v>
      </c>
      <c r="F32" s="189">
        <v>0.76200000000000001</v>
      </c>
      <c r="G32" s="24">
        <v>0.61899999999999999</v>
      </c>
      <c r="H32" s="24">
        <v>0.42899999999999999</v>
      </c>
      <c r="I32" s="23">
        <v>0.42899999999999999</v>
      </c>
      <c r="J32" s="192">
        <v>22</v>
      </c>
      <c r="K32" s="188">
        <v>21</v>
      </c>
      <c r="L32" s="189">
        <v>0.76200000000000001</v>
      </c>
      <c r="M32" s="24">
        <v>0.61899999999999999</v>
      </c>
      <c r="N32" s="24">
        <v>0.42899999999999999</v>
      </c>
      <c r="O32" s="23">
        <v>0.42899999999999999</v>
      </c>
      <c r="P32" s="192">
        <v>22</v>
      </c>
      <c r="Q32" s="188">
        <v>21</v>
      </c>
      <c r="R32" s="189">
        <v>0.76200000000000001</v>
      </c>
      <c r="S32" s="24">
        <v>0.61899999999999999</v>
      </c>
      <c r="T32" s="24">
        <v>0.42899999999999999</v>
      </c>
      <c r="U32" s="23">
        <v>0.42899999999999999</v>
      </c>
    </row>
    <row r="33" spans="1:21" x14ac:dyDescent="0.2">
      <c r="A33" s="42">
        <v>28</v>
      </c>
      <c r="B33" s="82">
        <v>4702000</v>
      </c>
      <c r="C33" s="78" t="s">
        <v>432</v>
      </c>
      <c r="D33" s="192">
        <v>68</v>
      </c>
      <c r="E33" s="188">
        <v>68</v>
      </c>
      <c r="F33" s="189">
        <v>0.70599999999999996</v>
      </c>
      <c r="G33" s="24">
        <v>0.51500000000000001</v>
      </c>
      <c r="H33" s="24">
        <v>0.48499999999999999</v>
      </c>
      <c r="I33" s="23">
        <v>0.38200000000000001</v>
      </c>
      <c r="J33" s="192">
        <v>60</v>
      </c>
      <c r="K33" s="188">
        <v>60</v>
      </c>
      <c r="L33" s="189">
        <v>0.7</v>
      </c>
      <c r="M33" s="24">
        <v>0.51700000000000002</v>
      </c>
      <c r="N33" s="24">
        <v>0.5</v>
      </c>
      <c r="O33" s="23">
        <v>0.4</v>
      </c>
      <c r="P33" s="192">
        <v>58</v>
      </c>
      <c r="Q33" s="188">
        <v>58</v>
      </c>
      <c r="R33" s="189">
        <v>0.69</v>
      </c>
      <c r="S33" s="24">
        <v>0.5</v>
      </c>
      <c r="T33" s="24">
        <v>0.5</v>
      </c>
      <c r="U33" s="23">
        <v>0.39700000000000002</v>
      </c>
    </row>
    <row r="34" spans="1:21" x14ac:dyDescent="0.2">
      <c r="A34" s="42">
        <v>29</v>
      </c>
      <c r="B34" s="82">
        <v>4201000</v>
      </c>
      <c r="C34" s="78" t="s">
        <v>431</v>
      </c>
      <c r="D34" s="192">
        <v>54</v>
      </c>
      <c r="E34" s="188">
        <v>54</v>
      </c>
      <c r="F34" s="189">
        <v>0.44400000000000001</v>
      </c>
      <c r="G34" s="24">
        <v>0.35199999999999998</v>
      </c>
      <c r="H34" s="24">
        <v>0.315</v>
      </c>
      <c r="I34" s="23">
        <v>0.185</v>
      </c>
      <c r="J34" s="192">
        <v>48</v>
      </c>
      <c r="K34" s="188">
        <v>48</v>
      </c>
      <c r="L34" s="189">
        <v>0.41699999999999998</v>
      </c>
      <c r="M34" s="24">
        <v>0.33300000000000002</v>
      </c>
      <c r="N34" s="24">
        <v>0.29199999999999998</v>
      </c>
      <c r="O34" s="23">
        <v>0.14599999999999999</v>
      </c>
      <c r="P34" s="192">
        <v>46</v>
      </c>
      <c r="Q34" s="188">
        <v>46</v>
      </c>
      <c r="R34" s="189">
        <v>0.39100000000000001</v>
      </c>
      <c r="S34" s="24">
        <v>0.30399999999999999</v>
      </c>
      <c r="T34" s="24">
        <v>0.26100000000000001</v>
      </c>
      <c r="U34" s="23">
        <v>0.152</v>
      </c>
    </row>
    <row r="35" spans="1:21" x14ac:dyDescent="0.2">
      <c r="A35" s="42">
        <v>30</v>
      </c>
      <c r="B35" s="82">
        <v>7303000</v>
      </c>
      <c r="C35" s="78" t="s">
        <v>430</v>
      </c>
      <c r="D35" s="192">
        <v>13</v>
      </c>
      <c r="E35" s="188">
        <v>13</v>
      </c>
      <c r="F35" s="189">
        <v>0.84599999999999997</v>
      </c>
      <c r="G35" s="24">
        <v>0.76900000000000002</v>
      </c>
      <c r="H35" s="24">
        <v>0.154</v>
      </c>
      <c r="I35" s="23">
        <v>0.23100000000000001</v>
      </c>
      <c r="J35" s="192">
        <v>13</v>
      </c>
      <c r="K35" s="188">
        <v>13</v>
      </c>
      <c r="L35" s="189">
        <v>0.84599999999999997</v>
      </c>
      <c r="M35" s="24">
        <v>0.76900000000000002</v>
      </c>
      <c r="N35" s="24">
        <v>0.154</v>
      </c>
      <c r="O35" s="23">
        <v>0.23100000000000001</v>
      </c>
      <c r="P35" s="192">
        <v>13</v>
      </c>
      <c r="Q35" s="188">
        <v>13</v>
      </c>
      <c r="R35" s="189">
        <v>0.84599999999999997</v>
      </c>
      <c r="S35" s="24">
        <v>0.76900000000000002</v>
      </c>
      <c r="T35" s="24">
        <v>0.154</v>
      </c>
      <c r="U35" s="23">
        <v>0.23100000000000001</v>
      </c>
    </row>
    <row r="36" spans="1:21" x14ac:dyDescent="0.2">
      <c r="A36" s="42">
        <v>31</v>
      </c>
      <c r="B36" s="82">
        <v>4801000</v>
      </c>
      <c r="C36" s="78" t="s">
        <v>429</v>
      </c>
      <c r="D36" s="192">
        <v>12</v>
      </c>
      <c r="E36" s="188">
        <v>12</v>
      </c>
      <c r="F36" s="189">
        <v>0.58299999999999996</v>
      </c>
      <c r="G36" s="24">
        <v>0.5</v>
      </c>
      <c r="H36" s="24">
        <v>0.41699999999999998</v>
      </c>
      <c r="I36" s="23">
        <v>0.16700000000000001</v>
      </c>
      <c r="J36" s="192">
        <v>12</v>
      </c>
      <c r="K36" s="188">
        <v>12</v>
      </c>
      <c r="L36" s="189">
        <v>0.58299999999999996</v>
      </c>
      <c r="M36" s="24">
        <v>0.5</v>
      </c>
      <c r="N36" s="24">
        <v>0.41699999999999998</v>
      </c>
      <c r="O36" s="23">
        <v>0.16700000000000001</v>
      </c>
      <c r="P36" s="192">
        <v>11</v>
      </c>
      <c r="Q36" s="188">
        <v>11</v>
      </c>
      <c r="R36" s="189">
        <v>0.54500000000000004</v>
      </c>
      <c r="S36" s="24">
        <v>0.45500000000000002</v>
      </c>
      <c r="T36" s="24">
        <v>0.45500000000000002</v>
      </c>
      <c r="U36" s="23">
        <v>0.182</v>
      </c>
    </row>
    <row r="37" spans="1:21" x14ac:dyDescent="0.2">
      <c r="A37" s="42">
        <v>32</v>
      </c>
      <c r="B37" s="82">
        <v>1603000</v>
      </c>
      <c r="C37" s="78" t="s">
        <v>428</v>
      </c>
      <c r="D37" s="192">
        <v>57</v>
      </c>
      <c r="E37" s="188">
        <v>57</v>
      </c>
      <c r="F37" s="189">
        <v>0.49099999999999999</v>
      </c>
      <c r="G37" s="24">
        <v>0.38600000000000001</v>
      </c>
      <c r="H37" s="24">
        <v>0.21099999999999999</v>
      </c>
      <c r="I37" s="23">
        <v>0.246</v>
      </c>
      <c r="J37" s="192">
        <v>54</v>
      </c>
      <c r="K37" s="188">
        <v>54</v>
      </c>
      <c r="L37" s="189">
        <v>0.48099999999999998</v>
      </c>
      <c r="M37" s="24">
        <v>0.40699999999999997</v>
      </c>
      <c r="N37" s="24">
        <v>0.185</v>
      </c>
      <c r="O37" s="23">
        <v>0.24099999999999999</v>
      </c>
      <c r="P37" s="192">
        <v>53</v>
      </c>
      <c r="Q37" s="188">
        <v>53</v>
      </c>
      <c r="R37" s="189">
        <v>0.47199999999999998</v>
      </c>
      <c r="S37" s="24">
        <v>0.39600000000000002</v>
      </c>
      <c r="T37" s="24">
        <v>0.189</v>
      </c>
      <c r="U37" s="23">
        <v>0.22600000000000001</v>
      </c>
    </row>
    <row r="38" spans="1:21" x14ac:dyDescent="0.2">
      <c r="A38" s="42">
        <v>33</v>
      </c>
      <c r="B38" s="82">
        <v>6303000</v>
      </c>
      <c r="C38" s="78" t="s">
        <v>427</v>
      </c>
      <c r="D38" s="192">
        <v>334</v>
      </c>
      <c r="E38" s="188">
        <v>334</v>
      </c>
      <c r="F38" s="189">
        <v>0.311</v>
      </c>
      <c r="G38" s="24">
        <v>0.246</v>
      </c>
      <c r="H38" s="24">
        <v>0.153</v>
      </c>
      <c r="I38" s="23">
        <v>0.14399999999999999</v>
      </c>
      <c r="J38" s="192">
        <v>324</v>
      </c>
      <c r="K38" s="188">
        <v>324</v>
      </c>
      <c r="L38" s="189">
        <v>0.30199999999999999</v>
      </c>
      <c r="M38" s="24">
        <v>0.23799999999999999</v>
      </c>
      <c r="N38" s="24">
        <v>0.14799999999999999</v>
      </c>
      <c r="O38" s="23">
        <v>0.13900000000000001</v>
      </c>
      <c r="P38" s="192">
        <v>315</v>
      </c>
      <c r="Q38" s="188">
        <v>315</v>
      </c>
      <c r="R38" s="189">
        <v>0.28599999999999998</v>
      </c>
      <c r="S38" s="24">
        <v>0.219</v>
      </c>
      <c r="T38" s="24">
        <v>0.13700000000000001</v>
      </c>
      <c r="U38" s="23">
        <v>0.127</v>
      </c>
    </row>
    <row r="39" spans="1:21" x14ac:dyDescent="0.2">
      <c r="A39" s="42">
        <v>34</v>
      </c>
      <c r="B39" s="82">
        <v>1605000</v>
      </c>
      <c r="C39" s="78" t="s">
        <v>426</v>
      </c>
      <c r="D39" s="192">
        <v>11</v>
      </c>
      <c r="E39" s="188">
        <v>11</v>
      </c>
      <c r="F39" s="189">
        <v>9.0999999999999998E-2</v>
      </c>
      <c r="G39" s="24">
        <v>9.0999999999999998E-2</v>
      </c>
      <c r="H39" s="24">
        <v>0</v>
      </c>
      <c r="I39" s="23">
        <v>0</v>
      </c>
      <c r="J39" s="192">
        <v>11</v>
      </c>
      <c r="K39" s="188">
        <v>11</v>
      </c>
      <c r="L39" s="189">
        <v>9.0999999999999998E-2</v>
      </c>
      <c r="M39" s="24">
        <v>9.0999999999999998E-2</v>
      </c>
      <c r="N39" s="24">
        <v>0</v>
      </c>
      <c r="O39" s="23">
        <v>0</v>
      </c>
      <c r="P39" s="192">
        <v>11</v>
      </c>
      <c r="Q39" s="188">
        <v>11</v>
      </c>
      <c r="R39" s="189">
        <v>9.0999999999999998E-2</v>
      </c>
      <c r="S39" s="24">
        <v>9.0999999999999998E-2</v>
      </c>
      <c r="T39" s="24">
        <v>0</v>
      </c>
      <c r="U39" s="23">
        <v>0</v>
      </c>
    </row>
    <row r="40" spans="1:21" x14ac:dyDescent="0.2">
      <c r="A40" s="42">
        <v>35</v>
      </c>
      <c r="B40" s="82">
        <v>4304000</v>
      </c>
      <c r="C40" s="78" t="s">
        <v>425</v>
      </c>
      <c r="D40" s="192">
        <v>309</v>
      </c>
      <c r="E40" s="188">
        <v>309</v>
      </c>
      <c r="F40" s="189">
        <v>0.30099999999999999</v>
      </c>
      <c r="G40" s="24">
        <v>0.23300000000000001</v>
      </c>
      <c r="H40" s="24">
        <v>0.16200000000000001</v>
      </c>
      <c r="I40" s="23">
        <v>0.14199999999999999</v>
      </c>
      <c r="J40" s="192">
        <v>288</v>
      </c>
      <c r="K40" s="188">
        <v>288</v>
      </c>
      <c r="L40" s="189">
        <v>0.26400000000000001</v>
      </c>
      <c r="M40" s="24">
        <v>0.20100000000000001</v>
      </c>
      <c r="N40" s="24">
        <v>0.14199999999999999</v>
      </c>
      <c r="O40" s="23">
        <v>0.13200000000000001</v>
      </c>
      <c r="P40" s="192">
        <v>272</v>
      </c>
      <c r="Q40" s="188">
        <v>272</v>
      </c>
      <c r="R40" s="189">
        <v>0.25700000000000001</v>
      </c>
      <c r="S40" s="24">
        <v>0.191</v>
      </c>
      <c r="T40" s="24">
        <v>0.14299999999999999</v>
      </c>
      <c r="U40" s="23">
        <v>0.129</v>
      </c>
    </row>
    <row r="41" spans="1:21" x14ac:dyDescent="0.2">
      <c r="A41" s="42">
        <v>36</v>
      </c>
      <c r="B41" s="82">
        <v>4901000</v>
      </c>
      <c r="C41" s="78" t="s">
        <v>424</v>
      </c>
      <c r="D41" s="192">
        <v>22</v>
      </c>
      <c r="E41" s="188">
        <v>22</v>
      </c>
      <c r="F41" s="189">
        <v>0.22700000000000001</v>
      </c>
      <c r="G41" s="24">
        <v>0.22700000000000001</v>
      </c>
      <c r="H41" s="24">
        <v>0.182</v>
      </c>
      <c r="I41" s="23">
        <v>9.0999999999999998E-2</v>
      </c>
      <c r="J41" s="192">
        <v>22</v>
      </c>
      <c r="K41" s="188">
        <v>22</v>
      </c>
      <c r="L41" s="189">
        <v>0.22700000000000001</v>
      </c>
      <c r="M41" s="24">
        <v>0.22700000000000001</v>
      </c>
      <c r="N41" s="24">
        <v>0.182</v>
      </c>
      <c r="O41" s="23">
        <v>9.0999999999999998E-2</v>
      </c>
      <c r="P41" s="192">
        <v>19</v>
      </c>
      <c r="Q41" s="188">
        <v>19</v>
      </c>
      <c r="R41" s="189">
        <v>0.158</v>
      </c>
      <c r="S41" s="24">
        <v>0.158</v>
      </c>
      <c r="T41" s="24">
        <v>0.158</v>
      </c>
      <c r="U41" s="23">
        <v>0.105</v>
      </c>
    </row>
    <row r="42" spans="1:21" x14ac:dyDescent="0.2">
      <c r="A42" s="42">
        <v>37</v>
      </c>
      <c r="B42" s="82">
        <v>3301000</v>
      </c>
      <c r="C42" s="78" t="s">
        <v>423</v>
      </c>
      <c r="D42" s="192">
        <v>11</v>
      </c>
      <c r="E42" s="188">
        <v>11</v>
      </c>
      <c r="F42" s="189">
        <v>0.45500000000000002</v>
      </c>
      <c r="G42" s="24">
        <v>0.36399999999999999</v>
      </c>
      <c r="H42" s="24">
        <v>0.27300000000000002</v>
      </c>
      <c r="I42" s="23">
        <v>0.182</v>
      </c>
      <c r="J42" s="192" t="s">
        <v>488</v>
      </c>
      <c r="K42" s="188" t="s">
        <v>488</v>
      </c>
      <c r="L42" s="189">
        <v>0.25</v>
      </c>
      <c r="M42" s="24">
        <v>0.25</v>
      </c>
      <c r="N42" s="24">
        <v>0.125</v>
      </c>
      <c r="O42" s="23">
        <v>0</v>
      </c>
      <c r="P42" s="192" t="s">
        <v>488</v>
      </c>
      <c r="Q42" s="188" t="s">
        <v>488</v>
      </c>
      <c r="R42" s="189">
        <v>0.25</v>
      </c>
      <c r="S42" s="24">
        <v>0.25</v>
      </c>
      <c r="T42" s="24">
        <v>0.125</v>
      </c>
      <c r="U42" s="23">
        <v>0</v>
      </c>
    </row>
    <row r="43" spans="1:21" x14ac:dyDescent="0.2">
      <c r="A43" s="42">
        <v>38</v>
      </c>
      <c r="B43" s="82">
        <v>5204000</v>
      </c>
      <c r="C43" s="78" t="s">
        <v>422</v>
      </c>
      <c r="D43" s="192">
        <v>90</v>
      </c>
      <c r="E43" s="188">
        <v>90</v>
      </c>
      <c r="F43" s="189">
        <v>0.57799999999999996</v>
      </c>
      <c r="G43" s="24">
        <v>0.47799999999999998</v>
      </c>
      <c r="H43" s="24">
        <v>0.44400000000000001</v>
      </c>
      <c r="I43" s="23">
        <v>0.38900000000000001</v>
      </c>
      <c r="J43" s="192">
        <v>81</v>
      </c>
      <c r="K43" s="188">
        <v>81</v>
      </c>
      <c r="L43" s="189">
        <v>0.53100000000000003</v>
      </c>
      <c r="M43" s="24">
        <v>0.432</v>
      </c>
      <c r="N43" s="24">
        <v>0.42</v>
      </c>
      <c r="O43" s="23">
        <v>0.35799999999999998</v>
      </c>
      <c r="P43" s="192">
        <v>75</v>
      </c>
      <c r="Q43" s="188">
        <v>75</v>
      </c>
      <c r="R43" s="189">
        <v>0.50700000000000001</v>
      </c>
      <c r="S43" s="24">
        <v>0.4</v>
      </c>
      <c r="T43" s="24">
        <v>0.38700000000000001</v>
      </c>
      <c r="U43" s="23">
        <v>0.32</v>
      </c>
    </row>
    <row r="44" spans="1:21" x14ac:dyDescent="0.2">
      <c r="A44" s="42">
        <v>39</v>
      </c>
      <c r="B44" s="82">
        <v>4303000</v>
      </c>
      <c r="C44" s="78" t="s">
        <v>421</v>
      </c>
      <c r="D44" s="192">
        <v>33</v>
      </c>
      <c r="E44" s="188">
        <v>33</v>
      </c>
      <c r="F44" s="189">
        <v>0.33300000000000002</v>
      </c>
      <c r="G44" s="24">
        <v>0.30299999999999999</v>
      </c>
      <c r="H44" s="24">
        <v>0.152</v>
      </c>
      <c r="I44" s="23">
        <v>0.152</v>
      </c>
      <c r="J44" s="192">
        <v>31</v>
      </c>
      <c r="K44" s="188">
        <v>31</v>
      </c>
      <c r="L44" s="189">
        <v>0.32300000000000001</v>
      </c>
      <c r="M44" s="24">
        <v>0.28999999999999998</v>
      </c>
      <c r="N44" s="24">
        <v>0.129</v>
      </c>
      <c r="O44" s="23">
        <v>0.161</v>
      </c>
      <c r="P44" s="192">
        <v>30</v>
      </c>
      <c r="Q44" s="188">
        <v>30</v>
      </c>
      <c r="R44" s="189">
        <v>0.33300000000000002</v>
      </c>
      <c r="S44" s="24">
        <v>0.3</v>
      </c>
      <c r="T44" s="24">
        <v>0.13300000000000001</v>
      </c>
      <c r="U44" s="23">
        <v>0.16700000000000001</v>
      </c>
    </row>
    <row r="45" spans="1:21" x14ac:dyDescent="0.2">
      <c r="A45" s="42">
        <v>40</v>
      </c>
      <c r="B45" s="82">
        <v>6802000</v>
      </c>
      <c r="C45" s="78" t="s">
        <v>420</v>
      </c>
      <c r="D45" s="192">
        <v>48</v>
      </c>
      <c r="E45" s="188">
        <v>48</v>
      </c>
      <c r="F45" s="189">
        <v>0.39600000000000002</v>
      </c>
      <c r="G45" s="24">
        <v>0.22900000000000001</v>
      </c>
      <c r="H45" s="24">
        <v>0.22900000000000001</v>
      </c>
      <c r="I45" s="23">
        <v>0.14599999999999999</v>
      </c>
      <c r="J45" s="192">
        <v>44</v>
      </c>
      <c r="K45" s="188">
        <v>44</v>
      </c>
      <c r="L45" s="189">
        <v>0.36399999999999999</v>
      </c>
      <c r="M45" s="24">
        <v>0.20499999999999999</v>
      </c>
      <c r="N45" s="24">
        <v>0.22700000000000001</v>
      </c>
      <c r="O45" s="23">
        <v>0.13600000000000001</v>
      </c>
      <c r="P45" s="192">
        <v>44</v>
      </c>
      <c r="Q45" s="188">
        <v>44</v>
      </c>
      <c r="R45" s="189">
        <v>0.36399999999999999</v>
      </c>
      <c r="S45" s="24">
        <v>0.20499999999999999</v>
      </c>
      <c r="T45" s="24">
        <v>0.22700000000000001</v>
      </c>
      <c r="U45" s="23">
        <v>0.13600000000000001</v>
      </c>
    </row>
    <row r="46" spans="1:21" x14ac:dyDescent="0.2">
      <c r="A46" s="42">
        <v>41</v>
      </c>
      <c r="B46" s="82">
        <v>3212000</v>
      </c>
      <c r="C46" s="78" t="s">
        <v>419</v>
      </c>
      <c r="D46" s="192">
        <v>29</v>
      </c>
      <c r="E46" s="188">
        <v>29</v>
      </c>
      <c r="F46" s="189">
        <v>0.72399999999999998</v>
      </c>
      <c r="G46" s="24">
        <v>0.55200000000000005</v>
      </c>
      <c r="H46" s="24">
        <v>0.379</v>
      </c>
      <c r="I46" s="23">
        <v>0.27600000000000002</v>
      </c>
      <c r="J46" s="192">
        <v>26</v>
      </c>
      <c r="K46" s="188">
        <v>26</v>
      </c>
      <c r="L46" s="189">
        <v>0.69199999999999995</v>
      </c>
      <c r="M46" s="24">
        <v>0.5</v>
      </c>
      <c r="N46" s="24">
        <v>0.34599999999999997</v>
      </c>
      <c r="O46" s="23">
        <v>0.23100000000000001</v>
      </c>
      <c r="P46" s="192">
        <v>25</v>
      </c>
      <c r="Q46" s="188">
        <v>25</v>
      </c>
      <c r="R46" s="189">
        <v>0.68</v>
      </c>
      <c r="S46" s="24">
        <v>0.52</v>
      </c>
      <c r="T46" s="24">
        <v>0.32</v>
      </c>
      <c r="U46" s="23">
        <v>0.24</v>
      </c>
    </row>
    <row r="47" spans="1:21" x14ac:dyDescent="0.2">
      <c r="A47" s="42">
        <v>42</v>
      </c>
      <c r="B47" s="82">
        <v>1702000</v>
      </c>
      <c r="C47" s="78" t="s">
        <v>418</v>
      </c>
      <c r="D47" s="192">
        <v>28</v>
      </c>
      <c r="E47" s="188">
        <v>28</v>
      </c>
      <c r="F47" s="189">
        <v>0.42899999999999999</v>
      </c>
      <c r="G47" s="24">
        <v>0.28599999999999998</v>
      </c>
      <c r="H47" s="24">
        <v>0.32100000000000001</v>
      </c>
      <c r="I47" s="23">
        <v>0.214</v>
      </c>
      <c r="J47" s="192">
        <v>26</v>
      </c>
      <c r="K47" s="188">
        <v>26</v>
      </c>
      <c r="L47" s="189">
        <v>0.42299999999999999</v>
      </c>
      <c r="M47" s="24">
        <v>0.308</v>
      </c>
      <c r="N47" s="24">
        <v>0.308</v>
      </c>
      <c r="O47" s="23">
        <v>0.192</v>
      </c>
      <c r="P47" s="192">
        <v>26</v>
      </c>
      <c r="Q47" s="188">
        <v>26</v>
      </c>
      <c r="R47" s="189">
        <v>0.42299999999999999</v>
      </c>
      <c r="S47" s="24">
        <v>0.308</v>
      </c>
      <c r="T47" s="24">
        <v>0.308</v>
      </c>
      <c r="U47" s="23">
        <v>0.192</v>
      </c>
    </row>
    <row r="48" spans="1:21" x14ac:dyDescent="0.2">
      <c r="A48" s="42">
        <v>43</v>
      </c>
      <c r="B48" s="82">
        <v>5502000</v>
      </c>
      <c r="C48" s="78" t="s">
        <v>417</v>
      </c>
      <c r="D48" s="192">
        <v>36</v>
      </c>
      <c r="E48" s="188">
        <v>36</v>
      </c>
      <c r="F48" s="189">
        <v>0.44400000000000001</v>
      </c>
      <c r="G48" s="24">
        <v>0.30599999999999999</v>
      </c>
      <c r="H48" s="24">
        <v>0.36099999999999999</v>
      </c>
      <c r="I48" s="23">
        <v>0.19400000000000001</v>
      </c>
      <c r="J48" s="192">
        <v>34</v>
      </c>
      <c r="K48" s="188">
        <v>34</v>
      </c>
      <c r="L48" s="189">
        <v>0.41199999999999998</v>
      </c>
      <c r="M48" s="24">
        <v>0.29399999999999998</v>
      </c>
      <c r="N48" s="24">
        <v>0.32400000000000001</v>
      </c>
      <c r="O48" s="23">
        <v>0.20599999999999999</v>
      </c>
      <c r="P48" s="192">
        <v>33</v>
      </c>
      <c r="Q48" s="188">
        <v>33</v>
      </c>
      <c r="R48" s="189">
        <v>0.39400000000000002</v>
      </c>
      <c r="S48" s="24">
        <v>0.30299999999999999</v>
      </c>
      <c r="T48" s="24">
        <v>0.30299999999999999</v>
      </c>
      <c r="U48" s="23">
        <v>0.182</v>
      </c>
    </row>
    <row r="49" spans="1:21" x14ac:dyDescent="0.2">
      <c r="A49" s="42">
        <v>44</v>
      </c>
      <c r="B49" s="82">
        <v>2402000</v>
      </c>
      <c r="C49" s="78" t="s">
        <v>416</v>
      </c>
      <c r="D49" s="192">
        <v>48</v>
      </c>
      <c r="E49" s="188">
        <v>48</v>
      </c>
      <c r="F49" s="189">
        <v>0.29199999999999998</v>
      </c>
      <c r="G49" s="24">
        <v>0.188</v>
      </c>
      <c r="H49" s="24">
        <v>0.16700000000000001</v>
      </c>
      <c r="I49" s="23">
        <v>0.125</v>
      </c>
      <c r="J49" s="192">
        <v>47</v>
      </c>
      <c r="K49" s="188">
        <v>47</v>
      </c>
      <c r="L49" s="189">
        <v>0.29799999999999999</v>
      </c>
      <c r="M49" s="24">
        <v>0.191</v>
      </c>
      <c r="N49" s="24">
        <v>0.17</v>
      </c>
      <c r="O49" s="23">
        <v>0.128</v>
      </c>
      <c r="P49" s="192">
        <v>46</v>
      </c>
      <c r="Q49" s="188">
        <v>46</v>
      </c>
      <c r="R49" s="189">
        <v>0.28299999999999997</v>
      </c>
      <c r="S49" s="24">
        <v>0.17399999999999999</v>
      </c>
      <c r="T49" s="24">
        <v>0.152</v>
      </c>
      <c r="U49" s="23">
        <v>0.13</v>
      </c>
    </row>
    <row r="50" spans="1:21" x14ac:dyDescent="0.2">
      <c r="A50" s="42">
        <v>45</v>
      </c>
      <c r="B50" s="82">
        <v>4802000</v>
      </c>
      <c r="C50" s="78" t="s">
        <v>415</v>
      </c>
      <c r="D50" s="192">
        <v>20</v>
      </c>
      <c r="E50" s="188">
        <v>20</v>
      </c>
      <c r="F50" s="189">
        <v>0.6</v>
      </c>
      <c r="G50" s="24">
        <v>0.45</v>
      </c>
      <c r="H50" s="24">
        <v>0.4</v>
      </c>
      <c r="I50" s="23">
        <v>0.2</v>
      </c>
      <c r="J50" s="192">
        <v>19</v>
      </c>
      <c r="K50" s="188">
        <v>19</v>
      </c>
      <c r="L50" s="189">
        <v>0.57899999999999996</v>
      </c>
      <c r="M50" s="24">
        <v>0.42099999999999999</v>
      </c>
      <c r="N50" s="24">
        <v>0.36799999999999999</v>
      </c>
      <c r="O50" s="23">
        <v>0.21099999999999999</v>
      </c>
      <c r="P50" s="192">
        <v>19</v>
      </c>
      <c r="Q50" s="188">
        <v>19</v>
      </c>
      <c r="R50" s="189">
        <v>0.57899999999999996</v>
      </c>
      <c r="S50" s="24">
        <v>0.42099999999999999</v>
      </c>
      <c r="T50" s="24">
        <v>0.36799999999999999</v>
      </c>
      <c r="U50" s="23">
        <v>0.21099999999999999</v>
      </c>
    </row>
    <row r="51" spans="1:21" x14ac:dyDescent="0.2">
      <c r="A51" s="42">
        <v>46</v>
      </c>
      <c r="B51" s="82">
        <v>3601000</v>
      </c>
      <c r="C51" s="78" t="s">
        <v>414</v>
      </c>
      <c r="D51" s="192">
        <v>71</v>
      </c>
      <c r="E51" s="188">
        <v>71</v>
      </c>
      <c r="F51" s="189">
        <v>0.38</v>
      </c>
      <c r="G51" s="24">
        <v>0.29599999999999999</v>
      </c>
      <c r="H51" s="24">
        <v>0.254</v>
      </c>
      <c r="I51" s="23">
        <v>0.23899999999999999</v>
      </c>
      <c r="J51" s="192">
        <v>61</v>
      </c>
      <c r="K51" s="188">
        <v>61</v>
      </c>
      <c r="L51" s="189">
        <v>0.32800000000000001</v>
      </c>
      <c r="M51" s="24">
        <v>0.23</v>
      </c>
      <c r="N51" s="24">
        <v>0.21299999999999999</v>
      </c>
      <c r="O51" s="23">
        <v>0.21299999999999999</v>
      </c>
      <c r="P51" s="192">
        <v>58</v>
      </c>
      <c r="Q51" s="188">
        <v>58</v>
      </c>
      <c r="R51" s="189">
        <v>0.31</v>
      </c>
      <c r="S51" s="24">
        <v>0.20699999999999999</v>
      </c>
      <c r="T51" s="24">
        <v>0.19</v>
      </c>
      <c r="U51" s="23">
        <v>0.20699999999999999</v>
      </c>
    </row>
    <row r="52" spans="1:21" x14ac:dyDescent="0.2">
      <c r="A52" s="42">
        <v>47</v>
      </c>
      <c r="B52" s="82">
        <v>1305000</v>
      </c>
      <c r="C52" s="78" t="s">
        <v>413</v>
      </c>
      <c r="D52" s="192">
        <v>34</v>
      </c>
      <c r="E52" s="188">
        <v>34</v>
      </c>
      <c r="F52" s="189">
        <v>0.26500000000000001</v>
      </c>
      <c r="G52" s="24">
        <v>0.20599999999999999</v>
      </c>
      <c r="H52" s="24">
        <v>0.20599999999999999</v>
      </c>
      <c r="I52" s="23">
        <v>0.11799999999999999</v>
      </c>
      <c r="J52" s="192">
        <v>33</v>
      </c>
      <c r="K52" s="188">
        <v>33</v>
      </c>
      <c r="L52" s="189">
        <v>0.27300000000000002</v>
      </c>
      <c r="M52" s="24">
        <v>0.21199999999999999</v>
      </c>
      <c r="N52" s="24">
        <v>0.21199999999999999</v>
      </c>
      <c r="O52" s="23">
        <v>0.121</v>
      </c>
      <c r="P52" s="192">
        <v>33</v>
      </c>
      <c r="Q52" s="188">
        <v>33</v>
      </c>
      <c r="R52" s="189">
        <v>0.27300000000000002</v>
      </c>
      <c r="S52" s="24">
        <v>0.21199999999999999</v>
      </c>
      <c r="T52" s="24">
        <v>0.21199999999999999</v>
      </c>
      <c r="U52" s="23">
        <v>0.121</v>
      </c>
    </row>
    <row r="53" spans="1:21" x14ac:dyDescent="0.2">
      <c r="A53" s="42">
        <v>48</v>
      </c>
      <c r="B53" s="82">
        <v>7102000</v>
      </c>
      <c r="C53" s="78" t="s">
        <v>412</v>
      </c>
      <c r="D53" s="192">
        <v>52</v>
      </c>
      <c r="E53" s="188">
        <v>52</v>
      </c>
      <c r="F53" s="189">
        <v>0.32700000000000001</v>
      </c>
      <c r="G53" s="24">
        <v>0.21199999999999999</v>
      </c>
      <c r="H53" s="24">
        <v>0.23100000000000001</v>
      </c>
      <c r="I53" s="23">
        <v>0.13500000000000001</v>
      </c>
      <c r="J53" s="192">
        <v>50</v>
      </c>
      <c r="K53" s="188">
        <v>50</v>
      </c>
      <c r="L53" s="189">
        <v>0.32</v>
      </c>
      <c r="M53" s="24">
        <v>0.2</v>
      </c>
      <c r="N53" s="24">
        <v>0.24</v>
      </c>
      <c r="O53" s="23">
        <v>0.14000000000000001</v>
      </c>
      <c r="P53" s="192">
        <v>46</v>
      </c>
      <c r="Q53" s="188">
        <v>46</v>
      </c>
      <c r="R53" s="189">
        <v>0.30399999999999999</v>
      </c>
      <c r="S53" s="24">
        <v>0.17399999999999999</v>
      </c>
      <c r="T53" s="24">
        <v>0.23899999999999999</v>
      </c>
      <c r="U53" s="23">
        <v>0.109</v>
      </c>
    </row>
    <row r="54" spans="1:21" x14ac:dyDescent="0.2">
      <c r="A54" s="42">
        <v>49</v>
      </c>
      <c r="B54" s="82">
        <v>1201000</v>
      </c>
      <c r="C54" s="78" t="s">
        <v>411</v>
      </c>
      <c r="D54" s="192">
        <v>19</v>
      </c>
      <c r="E54" s="188">
        <v>19</v>
      </c>
      <c r="F54" s="189">
        <v>0.47399999999999998</v>
      </c>
      <c r="G54" s="24">
        <v>0.316</v>
      </c>
      <c r="H54" s="24">
        <v>0.42099999999999999</v>
      </c>
      <c r="I54" s="23">
        <v>0.26300000000000001</v>
      </c>
      <c r="J54" s="192">
        <v>16</v>
      </c>
      <c r="K54" s="188">
        <v>16</v>
      </c>
      <c r="L54" s="189">
        <v>0.5</v>
      </c>
      <c r="M54" s="24">
        <v>0.313</v>
      </c>
      <c r="N54" s="24">
        <v>0.438</v>
      </c>
      <c r="O54" s="23">
        <v>0.313</v>
      </c>
      <c r="P54" s="192">
        <v>16</v>
      </c>
      <c r="Q54" s="188">
        <v>16</v>
      </c>
      <c r="R54" s="189">
        <v>0.5</v>
      </c>
      <c r="S54" s="24">
        <v>0.313</v>
      </c>
      <c r="T54" s="24">
        <v>0.438</v>
      </c>
      <c r="U54" s="23">
        <v>0.313</v>
      </c>
    </row>
    <row r="55" spans="1:21" x14ac:dyDescent="0.2">
      <c r="A55" s="42">
        <v>50</v>
      </c>
      <c r="B55" s="82">
        <v>2301000</v>
      </c>
      <c r="C55" s="78" t="s">
        <v>410</v>
      </c>
      <c r="D55" s="192">
        <v>356</v>
      </c>
      <c r="E55" s="188">
        <v>356</v>
      </c>
      <c r="F55" s="189">
        <v>0.32</v>
      </c>
      <c r="G55" s="24">
        <v>0.21299999999999999</v>
      </c>
      <c r="H55" s="24">
        <v>0.21099999999999999</v>
      </c>
      <c r="I55" s="23">
        <v>0.129</v>
      </c>
      <c r="J55" s="192">
        <v>331</v>
      </c>
      <c r="K55" s="188">
        <v>331</v>
      </c>
      <c r="L55" s="189">
        <v>0.29599999999999999</v>
      </c>
      <c r="M55" s="24">
        <v>0.19600000000000001</v>
      </c>
      <c r="N55" s="24">
        <v>0.193</v>
      </c>
      <c r="O55" s="23">
        <v>0.121</v>
      </c>
      <c r="P55" s="192">
        <v>320</v>
      </c>
      <c r="Q55" s="188">
        <v>320</v>
      </c>
      <c r="R55" s="189">
        <v>0.28100000000000003</v>
      </c>
      <c r="S55" s="24">
        <v>0.188</v>
      </c>
      <c r="T55" s="24">
        <v>0.184</v>
      </c>
      <c r="U55" s="23">
        <v>0.11600000000000001</v>
      </c>
    </row>
    <row r="56" spans="1:21" x14ac:dyDescent="0.2">
      <c r="A56" s="42">
        <v>51</v>
      </c>
      <c r="B56" s="82">
        <v>1101000</v>
      </c>
      <c r="C56" s="78" t="s">
        <v>409</v>
      </c>
      <c r="D56" s="192">
        <v>39</v>
      </c>
      <c r="E56" s="188">
        <v>39</v>
      </c>
      <c r="F56" s="189">
        <v>0.46200000000000002</v>
      </c>
      <c r="G56" s="24">
        <v>0.33300000000000002</v>
      </c>
      <c r="H56" s="24">
        <v>0.20499999999999999</v>
      </c>
      <c r="I56" s="23">
        <v>0.25600000000000001</v>
      </c>
      <c r="J56" s="192">
        <v>34</v>
      </c>
      <c r="K56" s="188">
        <v>34</v>
      </c>
      <c r="L56" s="189">
        <v>0.441</v>
      </c>
      <c r="M56" s="24">
        <v>0.32400000000000001</v>
      </c>
      <c r="N56" s="24">
        <v>0.14699999999999999</v>
      </c>
      <c r="O56" s="23">
        <v>0.26500000000000001</v>
      </c>
      <c r="P56" s="192">
        <v>32</v>
      </c>
      <c r="Q56" s="188">
        <v>32</v>
      </c>
      <c r="R56" s="189">
        <v>0.438</v>
      </c>
      <c r="S56" s="24">
        <v>0.313</v>
      </c>
      <c r="T56" s="24">
        <v>0.156</v>
      </c>
      <c r="U56" s="23">
        <v>0.28100000000000003</v>
      </c>
    </row>
    <row r="57" spans="1:21" x14ac:dyDescent="0.2">
      <c r="A57" s="42">
        <v>52</v>
      </c>
      <c r="B57" s="82">
        <v>5707000</v>
      </c>
      <c r="C57" s="78" t="s">
        <v>408</v>
      </c>
      <c r="D57" s="192">
        <v>35</v>
      </c>
      <c r="E57" s="188">
        <v>34</v>
      </c>
      <c r="F57" s="189">
        <v>0.47099999999999997</v>
      </c>
      <c r="G57" s="24">
        <v>0.29399999999999998</v>
      </c>
      <c r="H57" s="24">
        <v>0.26500000000000001</v>
      </c>
      <c r="I57" s="23">
        <v>0.14699999999999999</v>
      </c>
      <c r="J57" s="192">
        <v>31</v>
      </c>
      <c r="K57" s="188">
        <v>30</v>
      </c>
      <c r="L57" s="189">
        <v>0.5</v>
      </c>
      <c r="M57" s="24">
        <v>0.3</v>
      </c>
      <c r="N57" s="24">
        <v>0.3</v>
      </c>
      <c r="O57" s="23">
        <v>0.16700000000000001</v>
      </c>
      <c r="P57" s="192">
        <v>30</v>
      </c>
      <c r="Q57" s="188">
        <v>29</v>
      </c>
      <c r="R57" s="189">
        <v>0.51700000000000002</v>
      </c>
      <c r="S57" s="24">
        <v>0.31</v>
      </c>
      <c r="T57" s="24">
        <v>0.31</v>
      </c>
      <c r="U57" s="23">
        <v>0.17199999999999999</v>
      </c>
    </row>
    <row r="58" spans="1:21" x14ac:dyDescent="0.2">
      <c r="A58" s="42">
        <v>53</v>
      </c>
      <c r="B58" s="82">
        <v>302000</v>
      </c>
      <c r="C58" s="78" t="s">
        <v>407</v>
      </c>
      <c r="D58" s="192">
        <v>17</v>
      </c>
      <c r="E58" s="188">
        <v>17</v>
      </c>
      <c r="F58" s="189">
        <v>0.58799999999999997</v>
      </c>
      <c r="G58" s="24">
        <v>0.52900000000000003</v>
      </c>
      <c r="H58" s="24">
        <v>0.35299999999999998</v>
      </c>
      <c r="I58" s="23">
        <v>0.23499999999999999</v>
      </c>
      <c r="J58" s="192">
        <v>16</v>
      </c>
      <c r="K58" s="188">
        <v>16</v>
      </c>
      <c r="L58" s="189">
        <v>0.56299999999999994</v>
      </c>
      <c r="M58" s="24">
        <v>0.5</v>
      </c>
      <c r="N58" s="24">
        <v>0.375</v>
      </c>
      <c r="O58" s="23">
        <v>0.25</v>
      </c>
      <c r="P58" s="192">
        <v>16</v>
      </c>
      <c r="Q58" s="188">
        <v>16</v>
      </c>
      <c r="R58" s="189">
        <v>0.56299999999999994</v>
      </c>
      <c r="S58" s="24">
        <v>0.5</v>
      </c>
      <c r="T58" s="24">
        <v>0.375</v>
      </c>
      <c r="U58" s="23">
        <v>0.25</v>
      </c>
    </row>
    <row r="59" spans="1:21" x14ac:dyDescent="0.2">
      <c r="A59" s="42">
        <v>54</v>
      </c>
      <c r="B59" s="82">
        <v>2403000</v>
      </c>
      <c r="C59" s="78" t="s">
        <v>406</v>
      </c>
      <c r="D59" s="192">
        <v>17</v>
      </c>
      <c r="E59" s="188">
        <v>17</v>
      </c>
      <c r="F59" s="189">
        <v>0.35299999999999998</v>
      </c>
      <c r="G59" s="24">
        <v>0.23499999999999999</v>
      </c>
      <c r="H59" s="24">
        <v>0.29399999999999998</v>
      </c>
      <c r="I59" s="23">
        <v>0.17599999999999999</v>
      </c>
      <c r="J59" s="192">
        <v>16</v>
      </c>
      <c r="K59" s="188">
        <v>16</v>
      </c>
      <c r="L59" s="189">
        <v>0.313</v>
      </c>
      <c r="M59" s="24">
        <v>0.188</v>
      </c>
      <c r="N59" s="24">
        <v>0.313</v>
      </c>
      <c r="O59" s="23">
        <v>0.188</v>
      </c>
      <c r="P59" s="192">
        <v>16</v>
      </c>
      <c r="Q59" s="188">
        <v>16</v>
      </c>
      <c r="R59" s="189">
        <v>0.313</v>
      </c>
      <c r="S59" s="24">
        <v>0.188</v>
      </c>
      <c r="T59" s="24">
        <v>0.313</v>
      </c>
      <c r="U59" s="23">
        <v>0.188</v>
      </c>
    </row>
    <row r="60" spans="1:21" x14ac:dyDescent="0.2">
      <c r="A60" s="42">
        <v>55</v>
      </c>
      <c r="B60" s="82">
        <v>6044700</v>
      </c>
      <c r="C60" s="78" t="s">
        <v>405</v>
      </c>
      <c r="D60" s="192">
        <v>0</v>
      </c>
      <c r="E60" s="188">
        <v>0</v>
      </c>
      <c r="F60" s="189">
        <v>0</v>
      </c>
      <c r="G60" s="24">
        <v>0</v>
      </c>
      <c r="H60" s="24">
        <v>0</v>
      </c>
      <c r="I60" s="23">
        <v>0</v>
      </c>
      <c r="J60" s="192">
        <v>0</v>
      </c>
      <c r="K60" s="188">
        <v>0</v>
      </c>
      <c r="L60" s="189">
        <v>0</v>
      </c>
      <c r="M60" s="24">
        <v>0</v>
      </c>
      <c r="N60" s="24">
        <v>0</v>
      </c>
      <c r="O60" s="23">
        <v>0</v>
      </c>
      <c r="P60" s="192">
        <v>0</v>
      </c>
      <c r="Q60" s="188">
        <v>0</v>
      </c>
      <c r="R60" s="189">
        <v>0</v>
      </c>
      <c r="S60" s="24">
        <v>0</v>
      </c>
      <c r="T60" s="24">
        <v>0</v>
      </c>
      <c r="U60" s="23">
        <v>0</v>
      </c>
    </row>
    <row r="61" spans="1:21" x14ac:dyDescent="0.2">
      <c r="A61" s="42">
        <v>56</v>
      </c>
      <c r="B61" s="82">
        <v>1901000</v>
      </c>
      <c r="C61" s="78" t="s">
        <v>404</v>
      </c>
      <c r="D61" s="192">
        <v>11</v>
      </c>
      <c r="E61" s="188">
        <v>11</v>
      </c>
      <c r="F61" s="189">
        <v>0.45500000000000002</v>
      </c>
      <c r="G61" s="24">
        <v>0.45500000000000002</v>
      </c>
      <c r="H61" s="24">
        <v>0.182</v>
      </c>
      <c r="I61" s="23">
        <v>0.182</v>
      </c>
      <c r="J61" s="192" t="s">
        <v>488</v>
      </c>
      <c r="K61" s="188" t="s">
        <v>488</v>
      </c>
      <c r="L61" s="189">
        <v>0.44400000000000001</v>
      </c>
      <c r="M61" s="24">
        <v>0.44400000000000001</v>
      </c>
      <c r="N61" s="24">
        <v>0.111</v>
      </c>
      <c r="O61" s="23">
        <v>0.111</v>
      </c>
      <c r="P61" s="192" t="s">
        <v>488</v>
      </c>
      <c r="Q61" s="188" t="s">
        <v>488</v>
      </c>
      <c r="R61" s="189">
        <v>0.44400000000000001</v>
      </c>
      <c r="S61" s="24">
        <v>0.44400000000000001</v>
      </c>
      <c r="T61" s="24">
        <v>0.111</v>
      </c>
      <c r="U61" s="23">
        <v>0.111</v>
      </c>
    </row>
    <row r="62" spans="1:21" x14ac:dyDescent="0.2">
      <c r="A62" s="42">
        <v>57</v>
      </c>
      <c r="B62" s="82">
        <v>201000</v>
      </c>
      <c r="C62" s="78" t="s">
        <v>403</v>
      </c>
      <c r="D62" s="192">
        <v>55</v>
      </c>
      <c r="E62" s="188">
        <v>55</v>
      </c>
      <c r="F62" s="189">
        <v>0.78200000000000003</v>
      </c>
      <c r="G62" s="24">
        <v>0.63600000000000001</v>
      </c>
      <c r="H62" s="24">
        <v>0.49099999999999999</v>
      </c>
      <c r="I62" s="23">
        <v>0.36399999999999999</v>
      </c>
      <c r="J62" s="192">
        <v>51</v>
      </c>
      <c r="K62" s="188">
        <v>51</v>
      </c>
      <c r="L62" s="189">
        <v>0.76500000000000001</v>
      </c>
      <c r="M62" s="24">
        <v>0.627</v>
      </c>
      <c r="N62" s="24">
        <v>0.47099999999999997</v>
      </c>
      <c r="O62" s="23">
        <v>0.373</v>
      </c>
      <c r="P62" s="192">
        <v>50</v>
      </c>
      <c r="Q62" s="188">
        <v>50</v>
      </c>
      <c r="R62" s="189">
        <v>0.76</v>
      </c>
      <c r="S62" s="24">
        <v>0.62</v>
      </c>
      <c r="T62" s="24">
        <v>0.48</v>
      </c>
      <c r="U62" s="23">
        <v>0.38</v>
      </c>
    </row>
    <row r="63" spans="1:21" x14ac:dyDescent="0.2">
      <c r="A63" s="42">
        <v>58</v>
      </c>
      <c r="B63" s="82">
        <v>2601000</v>
      </c>
      <c r="C63" s="78" t="s">
        <v>402</v>
      </c>
      <c r="D63" s="192">
        <v>15</v>
      </c>
      <c r="E63" s="188">
        <v>15</v>
      </c>
      <c r="F63" s="189">
        <v>0.46700000000000003</v>
      </c>
      <c r="G63" s="24">
        <v>0.4</v>
      </c>
      <c r="H63" s="24">
        <v>0.26700000000000002</v>
      </c>
      <c r="I63" s="23">
        <v>6.7000000000000004E-2</v>
      </c>
      <c r="J63" s="192">
        <v>15</v>
      </c>
      <c r="K63" s="188">
        <v>15</v>
      </c>
      <c r="L63" s="189">
        <v>0.46700000000000003</v>
      </c>
      <c r="M63" s="24">
        <v>0.4</v>
      </c>
      <c r="N63" s="24">
        <v>0.26700000000000002</v>
      </c>
      <c r="O63" s="23">
        <v>6.7000000000000004E-2</v>
      </c>
      <c r="P63" s="192">
        <v>15</v>
      </c>
      <c r="Q63" s="188">
        <v>15</v>
      </c>
      <c r="R63" s="189">
        <v>0.46700000000000003</v>
      </c>
      <c r="S63" s="24">
        <v>0.4</v>
      </c>
      <c r="T63" s="24">
        <v>0.26700000000000002</v>
      </c>
      <c r="U63" s="23">
        <v>6.7000000000000004E-2</v>
      </c>
    </row>
    <row r="64" spans="1:21" x14ac:dyDescent="0.2">
      <c r="A64" s="42">
        <v>59</v>
      </c>
      <c r="B64" s="82">
        <v>7503000</v>
      </c>
      <c r="C64" s="78" t="s">
        <v>401</v>
      </c>
      <c r="D64" s="192">
        <v>30</v>
      </c>
      <c r="E64" s="188">
        <v>30</v>
      </c>
      <c r="F64" s="189">
        <v>0.433</v>
      </c>
      <c r="G64" s="24">
        <v>0.33300000000000002</v>
      </c>
      <c r="H64" s="24">
        <v>0.23300000000000001</v>
      </c>
      <c r="I64" s="23">
        <v>0.3</v>
      </c>
      <c r="J64" s="192">
        <v>27</v>
      </c>
      <c r="K64" s="188">
        <v>27</v>
      </c>
      <c r="L64" s="189">
        <v>0.44400000000000001</v>
      </c>
      <c r="M64" s="24">
        <v>0.33300000000000002</v>
      </c>
      <c r="N64" s="24">
        <v>0.25900000000000001</v>
      </c>
      <c r="O64" s="23">
        <v>0.33300000000000002</v>
      </c>
      <c r="P64" s="192">
        <v>26</v>
      </c>
      <c r="Q64" s="188">
        <v>26</v>
      </c>
      <c r="R64" s="189">
        <v>0.42299999999999999</v>
      </c>
      <c r="S64" s="24">
        <v>0.34599999999999997</v>
      </c>
      <c r="T64" s="24">
        <v>0.23100000000000001</v>
      </c>
      <c r="U64" s="23">
        <v>0.308</v>
      </c>
    </row>
    <row r="65" spans="1:21" x14ac:dyDescent="0.2">
      <c r="A65" s="42">
        <v>60</v>
      </c>
      <c r="B65" s="82">
        <v>7504000</v>
      </c>
      <c r="C65" s="78" t="s">
        <v>400</v>
      </c>
      <c r="D65" s="192">
        <v>61</v>
      </c>
      <c r="E65" s="188">
        <v>61</v>
      </c>
      <c r="F65" s="189">
        <v>0.36099999999999999</v>
      </c>
      <c r="G65" s="24">
        <v>0.21299999999999999</v>
      </c>
      <c r="H65" s="24">
        <v>0.246</v>
      </c>
      <c r="I65" s="23">
        <v>0.21299999999999999</v>
      </c>
      <c r="J65" s="192">
        <v>57</v>
      </c>
      <c r="K65" s="188">
        <v>57</v>
      </c>
      <c r="L65" s="189">
        <v>0.316</v>
      </c>
      <c r="M65" s="24">
        <v>0.17499999999999999</v>
      </c>
      <c r="N65" s="24">
        <v>0.21099999999999999</v>
      </c>
      <c r="O65" s="23">
        <v>0.193</v>
      </c>
      <c r="P65" s="192">
        <v>55</v>
      </c>
      <c r="Q65" s="188">
        <v>55</v>
      </c>
      <c r="R65" s="189">
        <v>0.29099999999999998</v>
      </c>
      <c r="S65" s="24">
        <v>0.14499999999999999</v>
      </c>
      <c r="T65" s="24">
        <v>0.182</v>
      </c>
      <c r="U65" s="23">
        <v>0.2</v>
      </c>
    </row>
    <row r="66" spans="1:21" x14ac:dyDescent="0.2">
      <c r="A66" s="42">
        <v>61</v>
      </c>
      <c r="B66" s="82">
        <v>402000</v>
      </c>
      <c r="C66" s="78" t="s">
        <v>399</v>
      </c>
      <c r="D66" s="192">
        <v>11</v>
      </c>
      <c r="E66" s="188">
        <v>11</v>
      </c>
      <c r="F66" s="189">
        <v>0.54500000000000004</v>
      </c>
      <c r="G66" s="24">
        <v>0.54500000000000004</v>
      </c>
      <c r="H66" s="24">
        <v>0.45500000000000002</v>
      </c>
      <c r="I66" s="23">
        <v>0.27300000000000002</v>
      </c>
      <c r="J66" s="192" t="s">
        <v>488</v>
      </c>
      <c r="K66" s="188" t="s">
        <v>488</v>
      </c>
      <c r="L66" s="189">
        <v>0.5</v>
      </c>
      <c r="M66" s="24">
        <v>0.5</v>
      </c>
      <c r="N66" s="24">
        <v>0.375</v>
      </c>
      <c r="O66" s="23">
        <v>0.25</v>
      </c>
      <c r="P66" s="192" t="s">
        <v>488</v>
      </c>
      <c r="Q66" s="188" t="s">
        <v>488</v>
      </c>
      <c r="R66" s="189">
        <v>0.5</v>
      </c>
      <c r="S66" s="24">
        <v>0.5</v>
      </c>
      <c r="T66" s="24">
        <v>0.375</v>
      </c>
      <c r="U66" s="23">
        <v>0.25</v>
      </c>
    </row>
    <row r="67" spans="1:21" x14ac:dyDescent="0.2">
      <c r="A67" s="42">
        <v>62</v>
      </c>
      <c r="B67" s="82">
        <v>5106000</v>
      </c>
      <c r="C67" s="78" t="s">
        <v>398</v>
      </c>
      <c r="D67" s="192">
        <v>14</v>
      </c>
      <c r="E67" s="188">
        <v>14</v>
      </c>
      <c r="F67" s="189">
        <v>0.78600000000000003</v>
      </c>
      <c r="G67" s="24">
        <v>0.71399999999999997</v>
      </c>
      <c r="H67" s="24">
        <v>0.5</v>
      </c>
      <c r="I67" s="23">
        <v>0.35699999999999998</v>
      </c>
      <c r="J67" s="192" t="s">
        <v>488</v>
      </c>
      <c r="K67" s="188" t="s">
        <v>488</v>
      </c>
      <c r="L67" s="189">
        <v>0.7</v>
      </c>
      <c r="M67" s="24">
        <v>0.6</v>
      </c>
      <c r="N67" s="24">
        <v>0.5</v>
      </c>
      <c r="O67" s="23">
        <v>0.4</v>
      </c>
      <c r="P67" s="192" t="s">
        <v>488</v>
      </c>
      <c r="Q67" s="188" t="s">
        <v>488</v>
      </c>
      <c r="R67" s="189">
        <v>0.66700000000000004</v>
      </c>
      <c r="S67" s="24">
        <v>0.55600000000000005</v>
      </c>
      <c r="T67" s="24">
        <v>0.44400000000000001</v>
      </c>
      <c r="U67" s="23">
        <v>0.33300000000000002</v>
      </c>
    </row>
    <row r="68" spans="1:21" x14ac:dyDescent="0.2">
      <c r="A68" s="42">
        <v>63</v>
      </c>
      <c r="B68" s="82">
        <v>6701000</v>
      </c>
      <c r="C68" s="78" t="s">
        <v>397</v>
      </c>
      <c r="D68" s="192">
        <v>80</v>
      </c>
      <c r="E68" s="188">
        <v>64</v>
      </c>
      <c r="F68" s="189">
        <v>0.40600000000000003</v>
      </c>
      <c r="G68" s="24">
        <v>0.313</v>
      </c>
      <c r="H68" s="24">
        <v>0.29699999999999999</v>
      </c>
      <c r="I68" s="23">
        <v>6.3E-2</v>
      </c>
      <c r="J68" s="192">
        <v>76</v>
      </c>
      <c r="K68" s="188">
        <v>60</v>
      </c>
      <c r="L68" s="189">
        <v>0.38300000000000001</v>
      </c>
      <c r="M68" s="24">
        <v>0.28299999999999997</v>
      </c>
      <c r="N68" s="24">
        <v>0.28299999999999997</v>
      </c>
      <c r="O68" s="23">
        <v>0.05</v>
      </c>
      <c r="P68" s="192">
        <v>75</v>
      </c>
      <c r="Q68" s="188">
        <v>59</v>
      </c>
      <c r="R68" s="189">
        <v>0.373</v>
      </c>
      <c r="S68" s="24">
        <v>0.27100000000000002</v>
      </c>
      <c r="T68" s="24">
        <v>0.28799999999999998</v>
      </c>
      <c r="U68" s="23">
        <v>5.0999999999999997E-2</v>
      </c>
    </row>
    <row r="69" spans="1:21" x14ac:dyDescent="0.2">
      <c r="A69" s="42">
        <v>64</v>
      </c>
      <c r="B69" s="82">
        <v>901000</v>
      </c>
      <c r="C69" s="78" t="s">
        <v>396</v>
      </c>
      <c r="D69" s="192">
        <v>13</v>
      </c>
      <c r="E69" s="188">
        <v>13</v>
      </c>
      <c r="F69" s="189">
        <v>0.84599999999999997</v>
      </c>
      <c r="G69" s="24">
        <v>0.69199999999999995</v>
      </c>
      <c r="H69" s="24">
        <v>0.76900000000000002</v>
      </c>
      <c r="I69" s="23">
        <v>0.61499999999999999</v>
      </c>
      <c r="J69" s="192" t="s">
        <v>488</v>
      </c>
      <c r="K69" s="188" t="s">
        <v>488</v>
      </c>
      <c r="L69" s="189">
        <v>0.8</v>
      </c>
      <c r="M69" s="24">
        <v>0.6</v>
      </c>
      <c r="N69" s="24">
        <v>0.7</v>
      </c>
      <c r="O69" s="23">
        <v>0.5</v>
      </c>
      <c r="P69" s="192" t="s">
        <v>488</v>
      </c>
      <c r="Q69" s="188" t="s">
        <v>488</v>
      </c>
      <c r="R69" s="189">
        <v>0.88900000000000001</v>
      </c>
      <c r="S69" s="24">
        <v>0.66700000000000004</v>
      </c>
      <c r="T69" s="24">
        <v>0.77800000000000002</v>
      </c>
      <c r="U69" s="23">
        <v>0.55600000000000005</v>
      </c>
    </row>
    <row r="70" spans="1:21" x14ac:dyDescent="0.2">
      <c r="A70" s="42">
        <v>65</v>
      </c>
      <c r="B70" s="82">
        <v>5901000</v>
      </c>
      <c r="C70" s="78" t="s">
        <v>395</v>
      </c>
      <c r="D70" s="192">
        <v>23</v>
      </c>
      <c r="E70" s="188">
        <v>23</v>
      </c>
      <c r="F70" s="189">
        <v>0.56499999999999995</v>
      </c>
      <c r="G70" s="24">
        <v>0.47799999999999998</v>
      </c>
      <c r="H70" s="24">
        <v>0.30399999999999999</v>
      </c>
      <c r="I70" s="23">
        <v>0.30399999999999999</v>
      </c>
      <c r="J70" s="192">
        <v>20</v>
      </c>
      <c r="K70" s="188">
        <v>20</v>
      </c>
      <c r="L70" s="189">
        <v>0.5</v>
      </c>
      <c r="M70" s="24">
        <v>0.4</v>
      </c>
      <c r="N70" s="24">
        <v>0.25</v>
      </c>
      <c r="O70" s="23">
        <v>0.25</v>
      </c>
      <c r="P70" s="192">
        <v>20</v>
      </c>
      <c r="Q70" s="188">
        <v>20</v>
      </c>
      <c r="R70" s="189">
        <v>0.5</v>
      </c>
      <c r="S70" s="24">
        <v>0.4</v>
      </c>
      <c r="T70" s="24">
        <v>0.25</v>
      </c>
      <c r="U70" s="23">
        <v>0.25</v>
      </c>
    </row>
    <row r="71" spans="1:21" x14ac:dyDescent="0.2">
      <c r="A71" s="42">
        <v>66</v>
      </c>
      <c r="B71" s="82">
        <v>101000</v>
      </c>
      <c r="C71" s="78" t="s">
        <v>394</v>
      </c>
      <c r="D71" s="192">
        <v>42</v>
      </c>
      <c r="E71" s="188">
        <v>42</v>
      </c>
      <c r="F71" s="189">
        <v>0.33300000000000002</v>
      </c>
      <c r="G71" s="24">
        <v>0.26200000000000001</v>
      </c>
      <c r="H71" s="24">
        <v>0.214</v>
      </c>
      <c r="I71" s="23">
        <v>0.19</v>
      </c>
      <c r="J71" s="192">
        <v>42</v>
      </c>
      <c r="K71" s="188">
        <v>42</v>
      </c>
      <c r="L71" s="189">
        <v>0.33300000000000002</v>
      </c>
      <c r="M71" s="24">
        <v>0.26200000000000001</v>
      </c>
      <c r="N71" s="24">
        <v>0.214</v>
      </c>
      <c r="O71" s="23">
        <v>0.19</v>
      </c>
      <c r="P71" s="192">
        <v>40</v>
      </c>
      <c r="Q71" s="188">
        <v>40</v>
      </c>
      <c r="R71" s="189">
        <v>0.32500000000000001</v>
      </c>
      <c r="S71" s="24">
        <v>0.25</v>
      </c>
      <c r="T71" s="24">
        <v>0.22500000000000001</v>
      </c>
      <c r="U71" s="23">
        <v>0.2</v>
      </c>
    </row>
    <row r="72" spans="1:21" x14ac:dyDescent="0.2">
      <c r="A72" s="42">
        <v>67</v>
      </c>
      <c r="B72" s="82">
        <v>3102000</v>
      </c>
      <c r="C72" s="78" t="s">
        <v>393</v>
      </c>
      <c r="D72" s="192">
        <v>31</v>
      </c>
      <c r="E72" s="188">
        <v>24</v>
      </c>
      <c r="F72" s="189">
        <v>0.58299999999999996</v>
      </c>
      <c r="G72" s="24">
        <v>0.375</v>
      </c>
      <c r="H72" s="24">
        <v>0.41699999999999998</v>
      </c>
      <c r="I72" s="23">
        <v>0.125</v>
      </c>
      <c r="J72" s="192">
        <v>31</v>
      </c>
      <c r="K72" s="188">
        <v>24</v>
      </c>
      <c r="L72" s="189">
        <v>0.58299999999999996</v>
      </c>
      <c r="M72" s="24">
        <v>0.375</v>
      </c>
      <c r="N72" s="24">
        <v>0.41699999999999998</v>
      </c>
      <c r="O72" s="23">
        <v>0.125</v>
      </c>
      <c r="P72" s="192">
        <v>31</v>
      </c>
      <c r="Q72" s="188">
        <v>24</v>
      </c>
      <c r="R72" s="189">
        <v>0.58299999999999996</v>
      </c>
      <c r="S72" s="24">
        <v>0.375</v>
      </c>
      <c r="T72" s="24">
        <v>0.41699999999999998</v>
      </c>
      <c r="U72" s="23">
        <v>0.125</v>
      </c>
    </row>
    <row r="73" spans="1:21" x14ac:dyDescent="0.2">
      <c r="A73" s="42">
        <v>68</v>
      </c>
      <c r="B73" s="82">
        <v>6094000</v>
      </c>
      <c r="C73" s="78" t="s">
        <v>392</v>
      </c>
      <c r="D73" s="192">
        <v>0</v>
      </c>
      <c r="E73" s="188">
        <v>0</v>
      </c>
      <c r="F73" s="189">
        <v>0</v>
      </c>
      <c r="G73" s="24">
        <v>0</v>
      </c>
      <c r="H73" s="24">
        <v>0</v>
      </c>
      <c r="I73" s="23">
        <v>0</v>
      </c>
      <c r="J73" s="192">
        <v>0</v>
      </c>
      <c r="K73" s="188">
        <v>0</v>
      </c>
      <c r="L73" s="189">
        <v>0</v>
      </c>
      <c r="M73" s="24">
        <v>0</v>
      </c>
      <c r="N73" s="24">
        <v>0</v>
      </c>
      <c r="O73" s="23">
        <v>0</v>
      </c>
      <c r="P73" s="192">
        <v>0</v>
      </c>
      <c r="Q73" s="188">
        <v>0</v>
      </c>
      <c r="R73" s="189">
        <v>0</v>
      </c>
      <c r="S73" s="24">
        <v>0</v>
      </c>
      <c r="T73" s="24">
        <v>0</v>
      </c>
      <c r="U73" s="23">
        <v>0</v>
      </c>
    </row>
    <row r="74" spans="1:21" x14ac:dyDescent="0.2">
      <c r="A74" s="42">
        <v>69</v>
      </c>
      <c r="B74" s="82">
        <v>3502000</v>
      </c>
      <c r="C74" s="78" t="s">
        <v>391</v>
      </c>
      <c r="D74" s="192">
        <v>43</v>
      </c>
      <c r="E74" s="188">
        <v>43</v>
      </c>
      <c r="F74" s="189">
        <v>0.79100000000000004</v>
      </c>
      <c r="G74" s="24">
        <v>0.72099999999999997</v>
      </c>
      <c r="H74" s="24">
        <v>0.67400000000000004</v>
      </c>
      <c r="I74" s="23">
        <v>0.34899999999999998</v>
      </c>
      <c r="J74" s="192">
        <v>34</v>
      </c>
      <c r="K74" s="188">
        <v>34</v>
      </c>
      <c r="L74" s="189">
        <v>0.76500000000000001</v>
      </c>
      <c r="M74" s="24">
        <v>0.67600000000000005</v>
      </c>
      <c r="N74" s="24">
        <v>0.64700000000000002</v>
      </c>
      <c r="O74" s="23">
        <v>0.35299999999999998</v>
      </c>
      <c r="P74" s="192">
        <v>33</v>
      </c>
      <c r="Q74" s="188">
        <v>33</v>
      </c>
      <c r="R74" s="189">
        <v>0.75800000000000001</v>
      </c>
      <c r="S74" s="24">
        <v>0.66700000000000004</v>
      </c>
      <c r="T74" s="24">
        <v>0.66700000000000004</v>
      </c>
      <c r="U74" s="23">
        <v>0.36399999999999999</v>
      </c>
    </row>
    <row r="75" spans="1:21" x14ac:dyDescent="0.2">
      <c r="A75" s="42">
        <v>70</v>
      </c>
      <c r="B75" s="82">
        <v>5802000</v>
      </c>
      <c r="C75" s="78" t="s">
        <v>390</v>
      </c>
      <c r="D75" s="192">
        <v>64</v>
      </c>
      <c r="E75" s="188">
        <v>64</v>
      </c>
      <c r="F75" s="189">
        <v>0.48399999999999999</v>
      </c>
      <c r="G75" s="24">
        <v>0.40600000000000003</v>
      </c>
      <c r="H75" s="24">
        <v>0.25</v>
      </c>
      <c r="I75" s="23">
        <v>0.188</v>
      </c>
      <c r="J75" s="192">
        <v>55</v>
      </c>
      <c r="K75" s="188">
        <v>55</v>
      </c>
      <c r="L75" s="189">
        <v>0.436</v>
      </c>
      <c r="M75" s="24">
        <v>0.36399999999999999</v>
      </c>
      <c r="N75" s="24">
        <v>0.23599999999999999</v>
      </c>
      <c r="O75" s="23">
        <v>0.14499999999999999</v>
      </c>
      <c r="P75" s="192">
        <v>55</v>
      </c>
      <c r="Q75" s="188">
        <v>55</v>
      </c>
      <c r="R75" s="189">
        <v>0.436</v>
      </c>
      <c r="S75" s="24">
        <v>0.36399999999999999</v>
      </c>
      <c r="T75" s="24">
        <v>0.23599999999999999</v>
      </c>
      <c r="U75" s="23">
        <v>0.14499999999999999</v>
      </c>
    </row>
    <row r="76" spans="1:21" x14ac:dyDescent="0.2">
      <c r="A76" s="42">
        <v>71</v>
      </c>
      <c r="B76" s="82">
        <v>6042700</v>
      </c>
      <c r="C76" s="78" t="s">
        <v>389</v>
      </c>
      <c r="D76" s="192">
        <v>0</v>
      </c>
      <c r="E76" s="188">
        <v>0</v>
      </c>
      <c r="F76" s="189">
        <v>0</v>
      </c>
      <c r="G76" s="24">
        <v>0</v>
      </c>
      <c r="H76" s="24">
        <v>0</v>
      </c>
      <c r="I76" s="23">
        <v>0</v>
      </c>
      <c r="J76" s="192">
        <v>0</v>
      </c>
      <c r="K76" s="188">
        <v>0</v>
      </c>
      <c r="L76" s="189">
        <v>0</v>
      </c>
      <c r="M76" s="24">
        <v>0</v>
      </c>
      <c r="N76" s="24">
        <v>0</v>
      </c>
      <c r="O76" s="23">
        <v>0</v>
      </c>
      <c r="P76" s="192">
        <v>0</v>
      </c>
      <c r="Q76" s="188">
        <v>0</v>
      </c>
      <c r="R76" s="189">
        <v>0</v>
      </c>
      <c r="S76" s="24">
        <v>0</v>
      </c>
      <c r="T76" s="24">
        <v>0</v>
      </c>
      <c r="U76" s="23">
        <v>0</v>
      </c>
    </row>
    <row r="77" spans="1:21" x14ac:dyDescent="0.2">
      <c r="A77" s="42">
        <v>72</v>
      </c>
      <c r="B77" s="82">
        <v>2202000</v>
      </c>
      <c r="C77" s="78" t="s">
        <v>388</v>
      </c>
      <c r="D77" s="192">
        <v>26</v>
      </c>
      <c r="E77" s="188">
        <v>26</v>
      </c>
      <c r="F77" s="189">
        <v>0.76900000000000002</v>
      </c>
      <c r="G77" s="24">
        <v>0.53800000000000003</v>
      </c>
      <c r="H77" s="24">
        <v>0.73099999999999998</v>
      </c>
      <c r="I77" s="23">
        <v>0.5</v>
      </c>
      <c r="J77" s="192">
        <v>23</v>
      </c>
      <c r="K77" s="188">
        <v>23</v>
      </c>
      <c r="L77" s="189">
        <v>0.73899999999999999</v>
      </c>
      <c r="M77" s="24">
        <v>0.47799999999999998</v>
      </c>
      <c r="N77" s="24">
        <v>0.69599999999999995</v>
      </c>
      <c r="O77" s="23">
        <v>0.47799999999999998</v>
      </c>
      <c r="P77" s="192">
        <v>22</v>
      </c>
      <c r="Q77" s="188">
        <v>22</v>
      </c>
      <c r="R77" s="189">
        <v>0.77300000000000002</v>
      </c>
      <c r="S77" s="24">
        <v>0.5</v>
      </c>
      <c r="T77" s="24">
        <v>0.72699999999999998</v>
      </c>
      <c r="U77" s="23">
        <v>0.5</v>
      </c>
    </row>
    <row r="78" spans="1:21" x14ac:dyDescent="0.2">
      <c r="A78" s="42">
        <v>73</v>
      </c>
      <c r="B78" s="82">
        <v>2104000</v>
      </c>
      <c r="C78" s="78" t="s">
        <v>387</v>
      </c>
      <c r="D78" s="192">
        <v>47</v>
      </c>
      <c r="E78" s="188">
        <v>47</v>
      </c>
      <c r="F78" s="189">
        <v>0.68100000000000005</v>
      </c>
      <c r="G78" s="24">
        <v>0.63800000000000001</v>
      </c>
      <c r="H78" s="24">
        <v>0.42599999999999999</v>
      </c>
      <c r="I78" s="23">
        <v>0.36199999999999999</v>
      </c>
      <c r="J78" s="192">
        <v>42</v>
      </c>
      <c r="K78" s="188">
        <v>42</v>
      </c>
      <c r="L78" s="189">
        <v>0.64300000000000002</v>
      </c>
      <c r="M78" s="24">
        <v>0.59499999999999997</v>
      </c>
      <c r="N78" s="24">
        <v>0.40500000000000003</v>
      </c>
      <c r="O78" s="23">
        <v>0.35699999999999998</v>
      </c>
      <c r="P78" s="192">
        <v>40</v>
      </c>
      <c r="Q78" s="188">
        <v>40</v>
      </c>
      <c r="R78" s="189">
        <v>0.65</v>
      </c>
      <c r="S78" s="24">
        <v>0.6</v>
      </c>
      <c r="T78" s="24">
        <v>0.4</v>
      </c>
      <c r="U78" s="23">
        <v>0.35</v>
      </c>
    </row>
    <row r="79" spans="1:21" x14ac:dyDescent="0.2">
      <c r="A79" s="42">
        <v>74</v>
      </c>
      <c r="B79" s="82">
        <v>1802000</v>
      </c>
      <c r="C79" s="78" t="s">
        <v>386</v>
      </c>
      <c r="D79" s="192">
        <v>16</v>
      </c>
      <c r="E79" s="188">
        <v>16</v>
      </c>
      <c r="F79" s="189">
        <v>0.68799999999999994</v>
      </c>
      <c r="G79" s="24">
        <v>0.5</v>
      </c>
      <c r="H79" s="24">
        <v>0.68799999999999994</v>
      </c>
      <c r="I79" s="23">
        <v>0.625</v>
      </c>
      <c r="J79" s="192">
        <v>14</v>
      </c>
      <c r="K79" s="188">
        <v>14</v>
      </c>
      <c r="L79" s="189">
        <v>0.64300000000000002</v>
      </c>
      <c r="M79" s="24">
        <v>0.5</v>
      </c>
      <c r="N79" s="24">
        <v>0.64300000000000002</v>
      </c>
      <c r="O79" s="23">
        <v>0.57099999999999995</v>
      </c>
      <c r="P79" s="192">
        <v>14</v>
      </c>
      <c r="Q79" s="188">
        <v>14</v>
      </c>
      <c r="R79" s="189">
        <v>0.64300000000000002</v>
      </c>
      <c r="S79" s="24">
        <v>0.5</v>
      </c>
      <c r="T79" s="24">
        <v>0.64300000000000002</v>
      </c>
      <c r="U79" s="23">
        <v>0.57099999999999995</v>
      </c>
    </row>
    <row r="80" spans="1:21" x14ac:dyDescent="0.2">
      <c r="A80" s="42">
        <v>75</v>
      </c>
      <c r="B80" s="82">
        <v>5301000</v>
      </c>
      <c r="C80" s="78" t="s">
        <v>385</v>
      </c>
      <c r="D80" s="192">
        <v>24</v>
      </c>
      <c r="E80" s="188">
        <v>24</v>
      </c>
      <c r="F80" s="189">
        <v>0.29199999999999998</v>
      </c>
      <c r="G80" s="24">
        <v>0.20799999999999999</v>
      </c>
      <c r="H80" s="24">
        <v>0.125</v>
      </c>
      <c r="I80" s="23">
        <v>4.2000000000000003E-2</v>
      </c>
      <c r="J80" s="192">
        <v>24</v>
      </c>
      <c r="K80" s="188">
        <v>24</v>
      </c>
      <c r="L80" s="189">
        <v>0.29199999999999998</v>
      </c>
      <c r="M80" s="24">
        <v>0.20799999999999999</v>
      </c>
      <c r="N80" s="24">
        <v>0.125</v>
      </c>
      <c r="O80" s="23">
        <v>4.2000000000000003E-2</v>
      </c>
      <c r="P80" s="192">
        <v>24</v>
      </c>
      <c r="Q80" s="188">
        <v>24</v>
      </c>
      <c r="R80" s="189">
        <v>0.29199999999999998</v>
      </c>
      <c r="S80" s="24">
        <v>0.20799999999999999</v>
      </c>
      <c r="T80" s="24">
        <v>0.125</v>
      </c>
      <c r="U80" s="23">
        <v>4.2000000000000003E-2</v>
      </c>
    </row>
    <row r="81" spans="1:21" x14ac:dyDescent="0.2">
      <c r="A81" s="42">
        <v>76</v>
      </c>
      <c r="B81" s="82">
        <v>5608000</v>
      </c>
      <c r="C81" s="78" t="s">
        <v>384</v>
      </c>
      <c r="D81" s="192">
        <v>25</v>
      </c>
      <c r="E81" s="188">
        <v>25</v>
      </c>
      <c r="F81" s="189">
        <v>0.56000000000000005</v>
      </c>
      <c r="G81" s="24">
        <v>0.52</v>
      </c>
      <c r="H81" s="24">
        <v>0.36</v>
      </c>
      <c r="I81" s="23">
        <v>0.08</v>
      </c>
      <c r="J81" s="192">
        <v>25</v>
      </c>
      <c r="K81" s="188">
        <v>25</v>
      </c>
      <c r="L81" s="189">
        <v>0.56000000000000005</v>
      </c>
      <c r="M81" s="24">
        <v>0.52</v>
      </c>
      <c r="N81" s="24">
        <v>0.36</v>
      </c>
      <c r="O81" s="23">
        <v>0.08</v>
      </c>
      <c r="P81" s="192">
        <v>23</v>
      </c>
      <c r="Q81" s="188">
        <v>23</v>
      </c>
      <c r="R81" s="189">
        <v>0.52200000000000002</v>
      </c>
      <c r="S81" s="24">
        <v>0.47799999999999998</v>
      </c>
      <c r="T81" s="24">
        <v>0.39100000000000001</v>
      </c>
      <c r="U81" s="23">
        <v>8.6999999999999994E-2</v>
      </c>
    </row>
    <row r="82" spans="1:21" x14ac:dyDescent="0.2">
      <c r="A82" s="42">
        <v>77</v>
      </c>
      <c r="B82" s="82">
        <v>7001000</v>
      </c>
      <c r="C82" s="78" t="s">
        <v>383</v>
      </c>
      <c r="D82" s="192">
        <v>163</v>
      </c>
      <c r="E82" s="188">
        <v>163</v>
      </c>
      <c r="F82" s="189">
        <v>0.61299999999999999</v>
      </c>
      <c r="G82" s="24">
        <v>0.40500000000000003</v>
      </c>
      <c r="H82" s="24">
        <v>0.46600000000000003</v>
      </c>
      <c r="I82" s="23">
        <v>0.374</v>
      </c>
      <c r="J82" s="192">
        <v>151</v>
      </c>
      <c r="K82" s="188">
        <v>151</v>
      </c>
      <c r="L82" s="189">
        <v>0.58899999999999997</v>
      </c>
      <c r="M82" s="24">
        <v>0.39100000000000001</v>
      </c>
      <c r="N82" s="24">
        <v>0.45</v>
      </c>
      <c r="O82" s="23">
        <v>0.35799999999999998</v>
      </c>
      <c r="P82" s="192">
        <v>145</v>
      </c>
      <c r="Q82" s="188">
        <v>145</v>
      </c>
      <c r="R82" s="189">
        <v>0.57899999999999996</v>
      </c>
      <c r="S82" s="24">
        <v>0.38600000000000001</v>
      </c>
      <c r="T82" s="24">
        <v>0.441</v>
      </c>
      <c r="U82" s="23">
        <v>0.34499999999999997</v>
      </c>
    </row>
    <row r="83" spans="1:21" x14ac:dyDescent="0.2">
      <c r="A83" s="42">
        <v>78</v>
      </c>
      <c r="B83" s="82">
        <v>7201000</v>
      </c>
      <c r="C83" s="78" t="s">
        <v>382</v>
      </c>
      <c r="D83" s="192">
        <v>38</v>
      </c>
      <c r="E83" s="188">
        <v>38</v>
      </c>
      <c r="F83" s="189">
        <v>0.47399999999999998</v>
      </c>
      <c r="G83" s="24">
        <v>0.26300000000000001</v>
      </c>
      <c r="H83" s="24">
        <v>0.316</v>
      </c>
      <c r="I83" s="23">
        <v>0.158</v>
      </c>
      <c r="J83" s="192">
        <v>35</v>
      </c>
      <c r="K83" s="188">
        <v>35</v>
      </c>
      <c r="L83" s="189">
        <v>0.42899999999999999</v>
      </c>
      <c r="M83" s="24">
        <v>0.22900000000000001</v>
      </c>
      <c r="N83" s="24">
        <v>0.34300000000000003</v>
      </c>
      <c r="O83" s="23">
        <v>0.14299999999999999</v>
      </c>
      <c r="P83" s="192">
        <v>34</v>
      </c>
      <c r="Q83" s="188">
        <v>34</v>
      </c>
      <c r="R83" s="189">
        <v>0.41199999999999998</v>
      </c>
      <c r="S83" s="24">
        <v>0.20599999999999999</v>
      </c>
      <c r="T83" s="24">
        <v>0.32400000000000001</v>
      </c>
      <c r="U83" s="23">
        <v>0.11799999999999999</v>
      </c>
    </row>
    <row r="84" spans="1:21" x14ac:dyDescent="0.2">
      <c r="A84" s="42">
        <v>79</v>
      </c>
      <c r="B84" s="82">
        <v>1408000</v>
      </c>
      <c r="C84" s="78" t="s">
        <v>381</v>
      </c>
      <c r="D84" s="192">
        <v>33</v>
      </c>
      <c r="E84" s="188">
        <v>32</v>
      </c>
      <c r="F84" s="189">
        <v>0.438</v>
      </c>
      <c r="G84" s="24">
        <v>0.313</v>
      </c>
      <c r="H84" s="24">
        <v>0.28100000000000003</v>
      </c>
      <c r="I84" s="23">
        <v>0.219</v>
      </c>
      <c r="J84" s="192">
        <v>32</v>
      </c>
      <c r="K84" s="188">
        <v>31</v>
      </c>
      <c r="L84" s="189">
        <v>0.41899999999999998</v>
      </c>
      <c r="M84" s="24">
        <v>0.28999999999999998</v>
      </c>
      <c r="N84" s="24">
        <v>0.25800000000000001</v>
      </c>
      <c r="O84" s="23">
        <v>0.19400000000000001</v>
      </c>
      <c r="P84" s="192">
        <v>30</v>
      </c>
      <c r="Q84" s="188">
        <v>30</v>
      </c>
      <c r="R84" s="189">
        <v>0.4</v>
      </c>
      <c r="S84" s="24">
        <v>0.26700000000000002</v>
      </c>
      <c r="T84" s="24">
        <v>0.23300000000000001</v>
      </c>
      <c r="U84" s="23">
        <v>0.2</v>
      </c>
    </row>
    <row r="85" spans="1:21" x14ac:dyDescent="0.2">
      <c r="A85" s="42">
        <v>80</v>
      </c>
      <c r="B85" s="82">
        <v>4302000</v>
      </c>
      <c r="C85" s="78" t="s">
        <v>380</v>
      </c>
      <c r="D85" s="192">
        <v>33</v>
      </c>
      <c r="E85" s="188">
        <v>33</v>
      </c>
      <c r="F85" s="189">
        <v>0.57599999999999996</v>
      </c>
      <c r="G85" s="24">
        <v>0.48499999999999999</v>
      </c>
      <c r="H85" s="24">
        <v>0.45500000000000002</v>
      </c>
      <c r="I85" s="23">
        <v>0.33300000000000002</v>
      </c>
      <c r="J85" s="192">
        <v>29</v>
      </c>
      <c r="K85" s="188">
        <v>29</v>
      </c>
      <c r="L85" s="189">
        <v>0.51700000000000002</v>
      </c>
      <c r="M85" s="24">
        <v>0.41399999999999998</v>
      </c>
      <c r="N85" s="24">
        <v>0.41399999999999998</v>
      </c>
      <c r="O85" s="23">
        <v>0.34499999999999997</v>
      </c>
      <c r="P85" s="192">
        <v>29</v>
      </c>
      <c r="Q85" s="188">
        <v>29</v>
      </c>
      <c r="R85" s="189">
        <v>0.51700000000000002</v>
      </c>
      <c r="S85" s="24">
        <v>0.41399999999999998</v>
      </c>
      <c r="T85" s="24">
        <v>0.41399999999999998</v>
      </c>
      <c r="U85" s="23">
        <v>0.34499999999999997</v>
      </c>
    </row>
    <row r="86" spans="1:21" x14ac:dyDescent="0.2">
      <c r="A86" s="42">
        <v>81</v>
      </c>
      <c r="B86" s="82">
        <v>6045700</v>
      </c>
      <c r="C86" s="78" t="s">
        <v>379</v>
      </c>
      <c r="D86" s="192">
        <v>0</v>
      </c>
      <c r="E86" s="188">
        <v>0</v>
      </c>
      <c r="F86" s="189">
        <v>0</v>
      </c>
      <c r="G86" s="24">
        <v>0</v>
      </c>
      <c r="H86" s="24">
        <v>0</v>
      </c>
      <c r="I86" s="23">
        <v>0</v>
      </c>
      <c r="J86" s="192">
        <v>0</v>
      </c>
      <c r="K86" s="188">
        <v>0</v>
      </c>
      <c r="L86" s="189">
        <v>0</v>
      </c>
      <c r="M86" s="24">
        <v>0</v>
      </c>
      <c r="N86" s="24">
        <v>0</v>
      </c>
      <c r="O86" s="23">
        <v>0</v>
      </c>
      <c r="P86" s="192">
        <v>0</v>
      </c>
      <c r="Q86" s="188">
        <v>0</v>
      </c>
      <c r="R86" s="189">
        <v>0</v>
      </c>
      <c r="S86" s="24">
        <v>0</v>
      </c>
      <c r="T86" s="24">
        <v>0</v>
      </c>
      <c r="U86" s="23">
        <v>0</v>
      </c>
    </row>
    <row r="87" spans="1:21" x14ac:dyDescent="0.2">
      <c r="A87" s="42">
        <v>82</v>
      </c>
      <c r="B87" s="82">
        <v>6046700</v>
      </c>
      <c r="C87" s="78" t="s">
        <v>378</v>
      </c>
      <c r="D87" s="192">
        <v>0</v>
      </c>
      <c r="E87" s="188">
        <v>0</v>
      </c>
      <c r="F87" s="189">
        <v>0</v>
      </c>
      <c r="G87" s="24">
        <v>0</v>
      </c>
      <c r="H87" s="24">
        <v>0</v>
      </c>
      <c r="I87" s="23">
        <v>0</v>
      </c>
      <c r="J87" s="192">
        <v>0</v>
      </c>
      <c r="K87" s="188">
        <v>0</v>
      </c>
      <c r="L87" s="189">
        <v>0</v>
      </c>
      <c r="M87" s="24">
        <v>0</v>
      </c>
      <c r="N87" s="24">
        <v>0</v>
      </c>
      <c r="O87" s="23">
        <v>0</v>
      </c>
      <c r="P87" s="192">
        <v>0</v>
      </c>
      <c r="Q87" s="188">
        <v>0</v>
      </c>
      <c r="R87" s="189">
        <v>0</v>
      </c>
      <c r="S87" s="24">
        <v>0</v>
      </c>
      <c r="T87" s="24">
        <v>0</v>
      </c>
      <c r="U87" s="23">
        <v>0</v>
      </c>
    </row>
    <row r="88" spans="1:21" x14ac:dyDescent="0.2">
      <c r="A88" s="42">
        <v>83</v>
      </c>
      <c r="B88" s="82">
        <v>6047700</v>
      </c>
      <c r="C88" s="78" t="s">
        <v>377</v>
      </c>
      <c r="D88" s="192">
        <v>67</v>
      </c>
      <c r="E88" s="188">
        <v>67</v>
      </c>
      <c r="F88" s="189">
        <v>0.50700000000000001</v>
      </c>
      <c r="G88" s="24">
        <v>0.373</v>
      </c>
      <c r="H88" s="24">
        <v>0.32800000000000001</v>
      </c>
      <c r="I88" s="23">
        <v>0.16400000000000001</v>
      </c>
      <c r="J88" s="192">
        <v>66</v>
      </c>
      <c r="K88" s="188">
        <v>66</v>
      </c>
      <c r="L88" s="189">
        <v>0.5</v>
      </c>
      <c r="M88" s="24">
        <v>0.36399999999999999</v>
      </c>
      <c r="N88" s="24">
        <v>0.318</v>
      </c>
      <c r="O88" s="23">
        <v>0.152</v>
      </c>
      <c r="P88" s="192">
        <v>63</v>
      </c>
      <c r="Q88" s="188">
        <v>63</v>
      </c>
      <c r="R88" s="189">
        <v>0.50800000000000001</v>
      </c>
      <c r="S88" s="24">
        <v>0.36499999999999999</v>
      </c>
      <c r="T88" s="24">
        <v>0.33300000000000002</v>
      </c>
      <c r="U88" s="23">
        <v>0.159</v>
      </c>
    </row>
    <row r="89" spans="1:21" x14ac:dyDescent="0.2">
      <c r="A89" s="42">
        <v>84</v>
      </c>
      <c r="B89" s="82">
        <v>802000</v>
      </c>
      <c r="C89" s="78" t="s">
        <v>376</v>
      </c>
      <c r="D89" s="192">
        <v>14</v>
      </c>
      <c r="E89" s="188">
        <v>14</v>
      </c>
      <c r="F89" s="189">
        <v>0.57099999999999995</v>
      </c>
      <c r="G89" s="24">
        <v>0.42899999999999999</v>
      </c>
      <c r="H89" s="24">
        <v>0.35699999999999998</v>
      </c>
      <c r="I89" s="23">
        <v>0.28599999999999998</v>
      </c>
      <c r="J89" s="192">
        <v>11</v>
      </c>
      <c r="K89" s="188">
        <v>11</v>
      </c>
      <c r="L89" s="189">
        <v>0.45500000000000002</v>
      </c>
      <c r="M89" s="24">
        <v>0.27300000000000002</v>
      </c>
      <c r="N89" s="24">
        <v>0.27300000000000002</v>
      </c>
      <c r="O89" s="23">
        <v>0.36399999999999999</v>
      </c>
      <c r="P89" s="192">
        <v>11</v>
      </c>
      <c r="Q89" s="188">
        <v>11</v>
      </c>
      <c r="R89" s="189">
        <v>0.45500000000000002</v>
      </c>
      <c r="S89" s="24">
        <v>0.27300000000000002</v>
      </c>
      <c r="T89" s="24">
        <v>0.27300000000000002</v>
      </c>
      <c r="U89" s="23">
        <v>0.36399999999999999</v>
      </c>
    </row>
    <row r="90" spans="1:21" x14ac:dyDescent="0.2">
      <c r="A90" s="42">
        <v>85</v>
      </c>
      <c r="B90" s="82">
        <v>7202000</v>
      </c>
      <c r="C90" s="78" t="s">
        <v>375</v>
      </c>
      <c r="D90" s="192">
        <v>80</v>
      </c>
      <c r="E90" s="188">
        <v>80</v>
      </c>
      <c r="F90" s="189">
        <v>0.32500000000000001</v>
      </c>
      <c r="G90" s="24">
        <v>0.3</v>
      </c>
      <c r="H90" s="24">
        <v>0.188</v>
      </c>
      <c r="I90" s="23">
        <v>0.188</v>
      </c>
      <c r="J90" s="192">
        <v>77</v>
      </c>
      <c r="K90" s="188">
        <v>77</v>
      </c>
      <c r="L90" s="189">
        <v>0.29899999999999999</v>
      </c>
      <c r="M90" s="24">
        <v>0.27300000000000002</v>
      </c>
      <c r="N90" s="24">
        <v>0.16900000000000001</v>
      </c>
      <c r="O90" s="23">
        <v>0.16900000000000001</v>
      </c>
      <c r="P90" s="192">
        <v>75</v>
      </c>
      <c r="Q90" s="188">
        <v>75</v>
      </c>
      <c r="R90" s="189">
        <v>0.29299999999999998</v>
      </c>
      <c r="S90" s="24">
        <v>0.26700000000000002</v>
      </c>
      <c r="T90" s="24">
        <v>0.17299999999999999</v>
      </c>
      <c r="U90" s="23">
        <v>0.16</v>
      </c>
    </row>
    <row r="91" spans="1:21" x14ac:dyDescent="0.2">
      <c r="A91" s="42">
        <v>86</v>
      </c>
      <c r="B91" s="82">
        <v>7203000</v>
      </c>
      <c r="C91" s="78" t="s">
        <v>374</v>
      </c>
      <c r="D91" s="192">
        <v>322</v>
      </c>
      <c r="E91" s="188">
        <v>322</v>
      </c>
      <c r="F91" s="189">
        <v>0.27600000000000002</v>
      </c>
      <c r="G91" s="24">
        <v>0.21099999999999999</v>
      </c>
      <c r="H91" s="24">
        <v>0.14299999999999999</v>
      </c>
      <c r="I91" s="23">
        <v>0.106</v>
      </c>
      <c r="J91" s="192">
        <v>299</v>
      </c>
      <c r="K91" s="188">
        <v>299</v>
      </c>
      <c r="L91" s="189">
        <v>0.251</v>
      </c>
      <c r="M91" s="24">
        <v>0.184</v>
      </c>
      <c r="N91" s="24">
        <v>0.13400000000000001</v>
      </c>
      <c r="O91" s="23">
        <v>0.104</v>
      </c>
      <c r="P91" s="192">
        <v>288</v>
      </c>
      <c r="Q91" s="188">
        <v>288</v>
      </c>
      <c r="R91" s="189">
        <v>0.247</v>
      </c>
      <c r="S91" s="24">
        <v>0.18099999999999999</v>
      </c>
      <c r="T91" s="24">
        <v>0.128</v>
      </c>
      <c r="U91" s="23">
        <v>0.10100000000000001</v>
      </c>
    </row>
    <row r="92" spans="1:21" x14ac:dyDescent="0.2">
      <c r="A92" s="42">
        <v>87</v>
      </c>
      <c r="B92" s="82">
        <v>4501000</v>
      </c>
      <c r="C92" s="78" t="s">
        <v>373</v>
      </c>
      <c r="D92" s="192">
        <v>25</v>
      </c>
      <c r="E92" s="188">
        <v>25</v>
      </c>
      <c r="F92" s="189">
        <v>0.6</v>
      </c>
      <c r="G92" s="24">
        <v>0.52</v>
      </c>
      <c r="H92" s="24">
        <v>0.28000000000000003</v>
      </c>
      <c r="I92" s="23">
        <v>0.44</v>
      </c>
      <c r="J92" s="192">
        <v>23</v>
      </c>
      <c r="K92" s="188">
        <v>23</v>
      </c>
      <c r="L92" s="189">
        <v>0.56499999999999995</v>
      </c>
      <c r="M92" s="24">
        <v>0.47799999999999998</v>
      </c>
      <c r="N92" s="24">
        <v>0.26100000000000001</v>
      </c>
      <c r="O92" s="23">
        <v>0.435</v>
      </c>
      <c r="P92" s="192">
        <v>22</v>
      </c>
      <c r="Q92" s="188">
        <v>22</v>
      </c>
      <c r="R92" s="189">
        <v>0.54500000000000004</v>
      </c>
      <c r="S92" s="24">
        <v>0.5</v>
      </c>
      <c r="T92" s="24">
        <v>0.22700000000000001</v>
      </c>
      <c r="U92" s="23">
        <v>0.40899999999999997</v>
      </c>
    </row>
    <row r="93" spans="1:21" x14ac:dyDescent="0.2">
      <c r="A93" s="42">
        <v>88</v>
      </c>
      <c r="B93" s="82">
        <v>2347000</v>
      </c>
      <c r="C93" s="78" t="s">
        <v>372</v>
      </c>
      <c r="D93" s="192">
        <v>0</v>
      </c>
      <c r="E93" s="188">
        <v>0</v>
      </c>
      <c r="F93" s="189">
        <v>0</v>
      </c>
      <c r="G93" s="24">
        <v>0</v>
      </c>
      <c r="H93" s="24">
        <v>0</v>
      </c>
      <c r="I93" s="23">
        <v>0</v>
      </c>
      <c r="J93" s="192">
        <v>0</v>
      </c>
      <c r="K93" s="188">
        <v>0</v>
      </c>
      <c r="L93" s="189">
        <v>0</v>
      </c>
      <c r="M93" s="24">
        <v>0</v>
      </c>
      <c r="N93" s="24">
        <v>0</v>
      </c>
      <c r="O93" s="23">
        <v>0</v>
      </c>
      <c r="P93" s="192">
        <v>0</v>
      </c>
      <c r="Q93" s="188">
        <v>0</v>
      </c>
      <c r="R93" s="189">
        <v>0</v>
      </c>
      <c r="S93" s="24">
        <v>0</v>
      </c>
      <c r="T93" s="24">
        <v>0</v>
      </c>
      <c r="U93" s="23">
        <v>0</v>
      </c>
    </row>
    <row r="94" spans="1:21" x14ac:dyDescent="0.2">
      <c r="A94" s="42">
        <v>89</v>
      </c>
      <c r="B94" s="82">
        <v>2002000</v>
      </c>
      <c r="C94" s="78" t="s">
        <v>371</v>
      </c>
      <c r="D94" s="192">
        <v>35</v>
      </c>
      <c r="E94" s="188">
        <v>35</v>
      </c>
      <c r="F94" s="189">
        <v>0.57099999999999995</v>
      </c>
      <c r="G94" s="24">
        <v>0.51400000000000001</v>
      </c>
      <c r="H94" s="24">
        <v>0.34300000000000003</v>
      </c>
      <c r="I94" s="23">
        <v>0.114</v>
      </c>
      <c r="J94" s="192">
        <v>32</v>
      </c>
      <c r="K94" s="188">
        <v>32</v>
      </c>
      <c r="L94" s="189">
        <v>0.56299999999999994</v>
      </c>
      <c r="M94" s="24">
        <v>0.5</v>
      </c>
      <c r="N94" s="24">
        <v>0.313</v>
      </c>
      <c r="O94" s="23">
        <v>0.125</v>
      </c>
      <c r="P94" s="192">
        <v>32</v>
      </c>
      <c r="Q94" s="188">
        <v>32</v>
      </c>
      <c r="R94" s="189">
        <v>0.56299999999999994</v>
      </c>
      <c r="S94" s="24">
        <v>0.5</v>
      </c>
      <c r="T94" s="24">
        <v>0.313</v>
      </c>
      <c r="U94" s="23">
        <v>0.125</v>
      </c>
    </row>
    <row r="95" spans="1:21" x14ac:dyDescent="0.2">
      <c r="A95" s="42">
        <v>90</v>
      </c>
      <c r="B95" s="82">
        <v>4102000</v>
      </c>
      <c r="C95" s="78" t="s">
        <v>370</v>
      </c>
      <c r="D95" s="192">
        <v>15</v>
      </c>
      <c r="E95" s="188">
        <v>14</v>
      </c>
      <c r="F95" s="189">
        <v>0.42899999999999999</v>
      </c>
      <c r="G95" s="24">
        <v>0.35699999999999998</v>
      </c>
      <c r="H95" s="24">
        <v>0.28599999999999998</v>
      </c>
      <c r="I95" s="23">
        <v>7.0999999999999994E-2</v>
      </c>
      <c r="J95" s="192">
        <v>15</v>
      </c>
      <c r="K95" s="188">
        <v>14</v>
      </c>
      <c r="L95" s="189">
        <v>0.42899999999999999</v>
      </c>
      <c r="M95" s="24">
        <v>0.35699999999999998</v>
      </c>
      <c r="N95" s="24">
        <v>0.28599999999999998</v>
      </c>
      <c r="O95" s="23">
        <v>7.0999999999999994E-2</v>
      </c>
      <c r="P95" s="192">
        <v>15</v>
      </c>
      <c r="Q95" s="188">
        <v>14</v>
      </c>
      <c r="R95" s="189">
        <v>0.42899999999999999</v>
      </c>
      <c r="S95" s="24">
        <v>0.35699999999999998</v>
      </c>
      <c r="T95" s="24">
        <v>0.28599999999999998</v>
      </c>
      <c r="U95" s="23">
        <v>7.0999999999999994E-2</v>
      </c>
    </row>
    <row r="96" spans="1:21" x14ac:dyDescent="0.2">
      <c r="A96" s="42">
        <v>91</v>
      </c>
      <c r="B96" s="82">
        <v>6201000</v>
      </c>
      <c r="C96" s="78" t="s">
        <v>369</v>
      </c>
      <c r="D96" s="192">
        <v>100</v>
      </c>
      <c r="E96" s="188">
        <v>100</v>
      </c>
      <c r="F96" s="189">
        <v>0.78</v>
      </c>
      <c r="G96" s="24">
        <v>0.54</v>
      </c>
      <c r="H96" s="24">
        <v>0.57999999999999996</v>
      </c>
      <c r="I96" s="23">
        <v>0.52</v>
      </c>
      <c r="J96" s="192">
        <v>97</v>
      </c>
      <c r="K96" s="188">
        <v>97</v>
      </c>
      <c r="L96" s="189">
        <v>0.77300000000000002</v>
      </c>
      <c r="M96" s="24">
        <v>0.53600000000000003</v>
      </c>
      <c r="N96" s="24">
        <v>0.57699999999999996</v>
      </c>
      <c r="O96" s="23">
        <v>0.505</v>
      </c>
      <c r="P96" s="192">
        <v>94</v>
      </c>
      <c r="Q96" s="188">
        <v>94</v>
      </c>
      <c r="R96" s="189">
        <v>0.77700000000000002</v>
      </c>
      <c r="S96" s="24">
        <v>0.54300000000000004</v>
      </c>
      <c r="T96" s="24">
        <v>0.58499999999999996</v>
      </c>
      <c r="U96" s="23">
        <v>0.51100000000000001</v>
      </c>
    </row>
    <row r="97" spans="1:21" x14ac:dyDescent="0.2">
      <c r="A97" s="42">
        <v>92</v>
      </c>
      <c r="B97" s="82">
        <v>6601000</v>
      </c>
      <c r="C97" s="78" t="s">
        <v>368</v>
      </c>
      <c r="D97" s="192">
        <v>443</v>
      </c>
      <c r="E97" s="188">
        <v>443</v>
      </c>
      <c r="F97" s="189">
        <v>0.33900000000000002</v>
      </c>
      <c r="G97" s="24">
        <v>0.23300000000000001</v>
      </c>
      <c r="H97" s="24">
        <v>0.219</v>
      </c>
      <c r="I97" s="23">
        <v>0.16300000000000001</v>
      </c>
      <c r="J97" s="192">
        <v>404</v>
      </c>
      <c r="K97" s="188">
        <v>404</v>
      </c>
      <c r="L97" s="189">
        <v>0.30199999999999999</v>
      </c>
      <c r="M97" s="24">
        <v>0.22</v>
      </c>
      <c r="N97" s="24">
        <v>0.188</v>
      </c>
      <c r="O97" s="23">
        <v>0.14599999999999999</v>
      </c>
      <c r="P97" s="192">
        <v>388</v>
      </c>
      <c r="Q97" s="188">
        <v>388</v>
      </c>
      <c r="R97" s="189">
        <v>0.29099999999999998</v>
      </c>
      <c r="S97" s="24">
        <v>0.214</v>
      </c>
      <c r="T97" s="24">
        <v>0.17799999999999999</v>
      </c>
      <c r="U97" s="23">
        <v>0.14399999999999999</v>
      </c>
    </row>
    <row r="98" spans="1:21" x14ac:dyDescent="0.2">
      <c r="A98" s="42">
        <v>93</v>
      </c>
      <c r="B98" s="82">
        <v>4603000</v>
      </c>
      <c r="C98" s="78" t="s">
        <v>367</v>
      </c>
      <c r="D98" s="192">
        <v>29</v>
      </c>
      <c r="E98" s="188">
        <v>29</v>
      </c>
      <c r="F98" s="189">
        <v>0.55200000000000005</v>
      </c>
      <c r="G98" s="24">
        <v>0.34499999999999997</v>
      </c>
      <c r="H98" s="24">
        <v>0.41399999999999998</v>
      </c>
      <c r="I98" s="23">
        <v>0.27600000000000002</v>
      </c>
      <c r="J98" s="192">
        <v>27</v>
      </c>
      <c r="K98" s="188">
        <v>27</v>
      </c>
      <c r="L98" s="189">
        <v>0.51900000000000002</v>
      </c>
      <c r="M98" s="24">
        <v>0.29599999999999999</v>
      </c>
      <c r="N98" s="24">
        <v>0.40699999999999997</v>
      </c>
      <c r="O98" s="23">
        <v>0.25900000000000001</v>
      </c>
      <c r="P98" s="192">
        <v>26</v>
      </c>
      <c r="Q98" s="188">
        <v>26</v>
      </c>
      <c r="R98" s="189">
        <v>0.5</v>
      </c>
      <c r="S98" s="24">
        <v>0.26900000000000002</v>
      </c>
      <c r="T98" s="24">
        <v>0.38500000000000001</v>
      </c>
      <c r="U98" s="23">
        <v>0.23100000000000001</v>
      </c>
    </row>
    <row r="99" spans="1:21" x14ac:dyDescent="0.2">
      <c r="A99" s="42">
        <v>94</v>
      </c>
      <c r="B99" s="82">
        <v>2602000</v>
      </c>
      <c r="C99" s="78" t="s">
        <v>366</v>
      </c>
      <c r="D99" s="192">
        <v>44</v>
      </c>
      <c r="E99" s="188">
        <v>43</v>
      </c>
      <c r="F99" s="189">
        <v>0.46500000000000002</v>
      </c>
      <c r="G99" s="24">
        <v>0.27900000000000003</v>
      </c>
      <c r="H99" s="24">
        <v>0.32600000000000001</v>
      </c>
      <c r="I99" s="23">
        <v>0.20899999999999999</v>
      </c>
      <c r="J99" s="192">
        <v>38</v>
      </c>
      <c r="K99" s="188">
        <v>38</v>
      </c>
      <c r="L99" s="189">
        <v>0.39500000000000002</v>
      </c>
      <c r="M99" s="24">
        <v>0.21099999999999999</v>
      </c>
      <c r="N99" s="24">
        <v>0.28899999999999998</v>
      </c>
      <c r="O99" s="23">
        <v>0.21099999999999999</v>
      </c>
      <c r="P99" s="192">
        <v>37</v>
      </c>
      <c r="Q99" s="188">
        <v>37</v>
      </c>
      <c r="R99" s="189">
        <v>0.378</v>
      </c>
      <c r="S99" s="24">
        <v>0.189</v>
      </c>
      <c r="T99" s="24">
        <v>0.27</v>
      </c>
      <c r="U99" s="23">
        <v>0.189</v>
      </c>
    </row>
    <row r="100" spans="1:21" x14ac:dyDescent="0.2">
      <c r="A100" s="42">
        <v>95</v>
      </c>
      <c r="B100" s="82">
        <v>4602000</v>
      </c>
      <c r="C100" s="78" t="s">
        <v>365</v>
      </c>
      <c r="D100" s="192">
        <v>40</v>
      </c>
      <c r="E100" s="188">
        <v>39</v>
      </c>
      <c r="F100" s="189">
        <v>0.46200000000000002</v>
      </c>
      <c r="G100" s="24">
        <v>0.23100000000000001</v>
      </c>
      <c r="H100" s="24">
        <v>0.25600000000000001</v>
      </c>
      <c r="I100" s="23">
        <v>0.25600000000000001</v>
      </c>
      <c r="J100" s="192">
        <v>38</v>
      </c>
      <c r="K100" s="188">
        <v>38</v>
      </c>
      <c r="L100" s="189">
        <v>0.44700000000000001</v>
      </c>
      <c r="M100" s="24">
        <v>0.21099999999999999</v>
      </c>
      <c r="N100" s="24">
        <v>0.26300000000000001</v>
      </c>
      <c r="O100" s="23">
        <v>0.23699999999999999</v>
      </c>
      <c r="P100" s="192">
        <v>38</v>
      </c>
      <c r="Q100" s="188">
        <v>38</v>
      </c>
      <c r="R100" s="189">
        <v>0.44700000000000001</v>
      </c>
      <c r="S100" s="24">
        <v>0.21099999999999999</v>
      </c>
      <c r="T100" s="24">
        <v>0.26300000000000001</v>
      </c>
      <c r="U100" s="23">
        <v>0.23699999999999999</v>
      </c>
    </row>
    <row r="101" spans="1:21" x14ac:dyDescent="0.2">
      <c r="A101" s="42">
        <v>96</v>
      </c>
      <c r="B101" s="82">
        <v>403000</v>
      </c>
      <c r="C101" s="78" t="s">
        <v>364</v>
      </c>
      <c r="D101" s="192">
        <v>38</v>
      </c>
      <c r="E101" s="188">
        <v>38</v>
      </c>
      <c r="F101" s="189">
        <v>0.26300000000000001</v>
      </c>
      <c r="G101" s="24">
        <v>0.158</v>
      </c>
      <c r="H101" s="24">
        <v>0.158</v>
      </c>
      <c r="I101" s="23">
        <v>0.105</v>
      </c>
      <c r="J101" s="192">
        <v>37</v>
      </c>
      <c r="K101" s="188">
        <v>37</v>
      </c>
      <c r="L101" s="189">
        <v>0.24299999999999999</v>
      </c>
      <c r="M101" s="24">
        <v>0.16200000000000001</v>
      </c>
      <c r="N101" s="24">
        <v>0.13500000000000001</v>
      </c>
      <c r="O101" s="23">
        <v>0.108</v>
      </c>
      <c r="P101" s="192">
        <v>36</v>
      </c>
      <c r="Q101" s="188">
        <v>36</v>
      </c>
      <c r="R101" s="189">
        <v>0.25</v>
      </c>
      <c r="S101" s="24">
        <v>0.16700000000000001</v>
      </c>
      <c r="T101" s="24">
        <v>0.13900000000000001</v>
      </c>
      <c r="U101" s="23">
        <v>0.111</v>
      </c>
    </row>
    <row r="102" spans="1:21" x14ac:dyDescent="0.2">
      <c r="A102" s="42">
        <v>97</v>
      </c>
      <c r="B102" s="82">
        <v>3002000</v>
      </c>
      <c r="C102" s="78" t="s">
        <v>363</v>
      </c>
      <c r="D102" s="192">
        <v>51</v>
      </c>
      <c r="E102" s="188">
        <v>51</v>
      </c>
      <c r="F102" s="189">
        <v>0.373</v>
      </c>
      <c r="G102" s="24">
        <v>0.29399999999999998</v>
      </c>
      <c r="H102" s="24">
        <v>0.29399999999999998</v>
      </c>
      <c r="I102" s="23">
        <v>0.13700000000000001</v>
      </c>
      <c r="J102" s="192">
        <v>48</v>
      </c>
      <c r="K102" s="188">
        <v>48</v>
      </c>
      <c r="L102" s="189">
        <v>0.35399999999999998</v>
      </c>
      <c r="M102" s="24">
        <v>0.27100000000000002</v>
      </c>
      <c r="N102" s="24">
        <v>0.27100000000000002</v>
      </c>
      <c r="O102" s="23">
        <v>0.104</v>
      </c>
      <c r="P102" s="192">
        <v>44</v>
      </c>
      <c r="Q102" s="188">
        <v>44</v>
      </c>
      <c r="R102" s="189">
        <v>0.318</v>
      </c>
      <c r="S102" s="24">
        <v>0.22700000000000001</v>
      </c>
      <c r="T102" s="24">
        <v>0.25</v>
      </c>
      <c r="U102" s="23">
        <v>9.0999999999999998E-2</v>
      </c>
    </row>
    <row r="103" spans="1:21" x14ac:dyDescent="0.2">
      <c r="A103" s="42">
        <v>98</v>
      </c>
      <c r="B103" s="82">
        <v>4708000</v>
      </c>
      <c r="C103" s="78" t="s">
        <v>362</v>
      </c>
      <c r="D103" s="192">
        <v>49</v>
      </c>
      <c r="E103" s="188">
        <v>49</v>
      </c>
      <c r="F103" s="189">
        <v>0.49</v>
      </c>
      <c r="G103" s="24">
        <v>0.36699999999999999</v>
      </c>
      <c r="H103" s="24">
        <v>0.28599999999999998</v>
      </c>
      <c r="I103" s="23">
        <v>0.224</v>
      </c>
      <c r="J103" s="192">
        <v>45</v>
      </c>
      <c r="K103" s="188">
        <v>45</v>
      </c>
      <c r="L103" s="189">
        <v>0.46700000000000003</v>
      </c>
      <c r="M103" s="24">
        <v>0.33300000000000002</v>
      </c>
      <c r="N103" s="24">
        <v>0.28899999999999998</v>
      </c>
      <c r="O103" s="23">
        <v>0.222</v>
      </c>
      <c r="P103" s="192">
        <v>42</v>
      </c>
      <c r="Q103" s="188">
        <v>42</v>
      </c>
      <c r="R103" s="189">
        <v>0.42899999999999999</v>
      </c>
      <c r="S103" s="24">
        <v>0.28599999999999998</v>
      </c>
      <c r="T103" s="24">
        <v>0.28599999999999998</v>
      </c>
      <c r="U103" s="23">
        <v>0.19</v>
      </c>
    </row>
    <row r="104" spans="1:21" x14ac:dyDescent="0.2">
      <c r="A104" s="42">
        <v>99</v>
      </c>
      <c r="B104" s="82">
        <v>404000</v>
      </c>
      <c r="C104" s="78" t="s">
        <v>361</v>
      </c>
      <c r="D104" s="192">
        <v>46</v>
      </c>
      <c r="E104" s="188">
        <v>46</v>
      </c>
      <c r="F104" s="189">
        <v>0.435</v>
      </c>
      <c r="G104" s="24">
        <v>0.23899999999999999</v>
      </c>
      <c r="H104" s="24">
        <v>0.26100000000000001</v>
      </c>
      <c r="I104" s="23">
        <v>0.17399999999999999</v>
      </c>
      <c r="J104" s="192">
        <v>42</v>
      </c>
      <c r="K104" s="188">
        <v>42</v>
      </c>
      <c r="L104" s="189">
        <v>0.38100000000000001</v>
      </c>
      <c r="M104" s="24">
        <v>0.214</v>
      </c>
      <c r="N104" s="24">
        <v>0.23799999999999999</v>
      </c>
      <c r="O104" s="23">
        <v>0.11899999999999999</v>
      </c>
      <c r="P104" s="192">
        <v>41</v>
      </c>
      <c r="Q104" s="188">
        <v>41</v>
      </c>
      <c r="R104" s="189">
        <v>0.36599999999999999</v>
      </c>
      <c r="S104" s="24">
        <v>0.19500000000000001</v>
      </c>
      <c r="T104" s="24">
        <v>0.24399999999999999</v>
      </c>
      <c r="U104" s="23">
        <v>0.122</v>
      </c>
    </row>
    <row r="105" spans="1:21" x14ac:dyDescent="0.2">
      <c r="A105" s="42">
        <v>100</v>
      </c>
      <c r="B105" s="82">
        <v>803000</v>
      </c>
      <c r="C105" s="78" t="s">
        <v>360</v>
      </c>
      <c r="D105" s="192">
        <v>32</v>
      </c>
      <c r="E105" s="188">
        <v>32</v>
      </c>
      <c r="F105" s="189">
        <v>0.40600000000000003</v>
      </c>
      <c r="G105" s="24">
        <v>0.125</v>
      </c>
      <c r="H105" s="24">
        <v>0.313</v>
      </c>
      <c r="I105" s="23">
        <v>0.219</v>
      </c>
      <c r="J105" s="192">
        <v>30</v>
      </c>
      <c r="K105" s="188">
        <v>30</v>
      </c>
      <c r="L105" s="189">
        <v>0.4</v>
      </c>
      <c r="M105" s="24">
        <v>0.13300000000000001</v>
      </c>
      <c r="N105" s="24">
        <v>0.33300000000000002</v>
      </c>
      <c r="O105" s="23">
        <v>0.2</v>
      </c>
      <c r="P105" s="192">
        <v>30</v>
      </c>
      <c r="Q105" s="188">
        <v>30</v>
      </c>
      <c r="R105" s="189">
        <v>0.4</v>
      </c>
      <c r="S105" s="24">
        <v>0.13300000000000001</v>
      </c>
      <c r="T105" s="24">
        <v>0.33300000000000002</v>
      </c>
      <c r="U105" s="23">
        <v>0.2</v>
      </c>
    </row>
    <row r="106" spans="1:21" x14ac:dyDescent="0.2">
      <c r="A106" s="42">
        <v>101</v>
      </c>
      <c r="B106" s="82">
        <v>2303000</v>
      </c>
      <c r="C106" s="78" t="s">
        <v>359</v>
      </c>
      <c r="D106" s="192">
        <v>135</v>
      </c>
      <c r="E106" s="188">
        <v>135</v>
      </c>
      <c r="F106" s="189">
        <v>0.30399999999999999</v>
      </c>
      <c r="G106" s="24">
        <v>0.156</v>
      </c>
      <c r="H106" s="24">
        <v>0.185</v>
      </c>
      <c r="I106" s="23">
        <v>0.14099999999999999</v>
      </c>
      <c r="J106" s="192">
        <v>132</v>
      </c>
      <c r="K106" s="188">
        <v>132</v>
      </c>
      <c r="L106" s="189">
        <v>0.30299999999999999</v>
      </c>
      <c r="M106" s="24">
        <v>0.152</v>
      </c>
      <c r="N106" s="24">
        <v>0.182</v>
      </c>
      <c r="O106" s="23">
        <v>0.14399999999999999</v>
      </c>
      <c r="P106" s="192">
        <v>128</v>
      </c>
      <c r="Q106" s="188">
        <v>128</v>
      </c>
      <c r="R106" s="189">
        <v>0.30499999999999999</v>
      </c>
      <c r="S106" s="24">
        <v>0.156</v>
      </c>
      <c r="T106" s="24">
        <v>0.18</v>
      </c>
      <c r="U106" s="23">
        <v>0.14799999999999999</v>
      </c>
    </row>
    <row r="107" spans="1:21" x14ac:dyDescent="0.2">
      <c r="A107" s="42">
        <v>102</v>
      </c>
      <c r="B107" s="82">
        <v>2807000</v>
      </c>
      <c r="C107" s="78" t="s">
        <v>358</v>
      </c>
      <c r="D107" s="192">
        <v>137</v>
      </c>
      <c r="E107" s="188">
        <v>137</v>
      </c>
      <c r="F107" s="189">
        <v>0.35799999999999998</v>
      </c>
      <c r="G107" s="24">
        <v>0.29899999999999999</v>
      </c>
      <c r="H107" s="24">
        <v>0.153</v>
      </c>
      <c r="I107" s="23">
        <v>9.5000000000000001E-2</v>
      </c>
      <c r="J107" s="192">
        <v>129</v>
      </c>
      <c r="K107" s="188">
        <v>129</v>
      </c>
      <c r="L107" s="189">
        <v>0.35699999999999998</v>
      </c>
      <c r="M107" s="24">
        <v>0.29499999999999998</v>
      </c>
      <c r="N107" s="24">
        <v>0.155</v>
      </c>
      <c r="O107" s="23">
        <v>9.2999999999999999E-2</v>
      </c>
      <c r="P107" s="192">
        <v>125</v>
      </c>
      <c r="Q107" s="188">
        <v>125</v>
      </c>
      <c r="R107" s="189">
        <v>0.36</v>
      </c>
      <c r="S107" s="24">
        <v>0.29599999999999999</v>
      </c>
      <c r="T107" s="24">
        <v>0.16</v>
      </c>
      <c r="U107" s="23">
        <v>9.6000000000000002E-2</v>
      </c>
    </row>
    <row r="108" spans="1:21" x14ac:dyDescent="0.2">
      <c r="A108" s="42">
        <v>103</v>
      </c>
      <c r="B108" s="82">
        <v>7204000</v>
      </c>
      <c r="C108" s="78" t="s">
        <v>357</v>
      </c>
      <c r="D108" s="192">
        <v>22</v>
      </c>
      <c r="E108" s="188">
        <v>22</v>
      </c>
      <c r="F108" s="189">
        <v>0.27300000000000002</v>
      </c>
      <c r="G108" s="24">
        <v>0.182</v>
      </c>
      <c r="H108" s="24">
        <v>0.13600000000000001</v>
      </c>
      <c r="I108" s="23">
        <v>9.0999999999999998E-2</v>
      </c>
      <c r="J108" s="192">
        <v>17</v>
      </c>
      <c r="K108" s="188">
        <v>17</v>
      </c>
      <c r="L108" s="189">
        <v>0.29399999999999998</v>
      </c>
      <c r="M108" s="24">
        <v>0.23499999999999999</v>
      </c>
      <c r="N108" s="24">
        <v>0.11799999999999999</v>
      </c>
      <c r="O108" s="23">
        <v>0.11799999999999999</v>
      </c>
      <c r="P108" s="192">
        <v>15</v>
      </c>
      <c r="Q108" s="188">
        <v>15</v>
      </c>
      <c r="R108" s="189">
        <v>0.2</v>
      </c>
      <c r="S108" s="24">
        <v>0.13300000000000001</v>
      </c>
      <c r="T108" s="24">
        <v>6.7000000000000004E-2</v>
      </c>
      <c r="U108" s="23">
        <v>6.7000000000000004E-2</v>
      </c>
    </row>
    <row r="109" spans="1:21" x14ac:dyDescent="0.2">
      <c r="A109" s="42">
        <v>104</v>
      </c>
      <c r="B109" s="82">
        <v>6602000</v>
      </c>
      <c r="C109" s="78" t="s">
        <v>356</v>
      </c>
      <c r="D109" s="192">
        <v>153</v>
      </c>
      <c r="E109" s="188">
        <v>153</v>
      </c>
      <c r="F109" s="189">
        <v>0.222</v>
      </c>
      <c r="G109" s="24">
        <v>0.17599999999999999</v>
      </c>
      <c r="H109" s="24">
        <v>0.111</v>
      </c>
      <c r="I109" s="23">
        <v>7.1999999999999995E-2</v>
      </c>
      <c r="J109" s="192">
        <v>147</v>
      </c>
      <c r="K109" s="188">
        <v>147</v>
      </c>
      <c r="L109" s="189">
        <v>0.19700000000000001</v>
      </c>
      <c r="M109" s="24">
        <v>0.156</v>
      </c>
      <c r="N109" s="24">
        <v>0.10199999999999999</v>
      </c>
      <c r="O109" s="23">
        <v>6.0999999999999999E-2</v>
      </c>
      <c r="P109" s="192">
        <v>137</v>
      </c>
      <c r="Q109" s="188">
        <v>137</v>
      </c>
      <c r="R109" s="189">
        <v>0.16800000000000001</v>
      </c>
      <c r="S109" s="24">
        <v>0.13900000000000001</v>
      </c>
      <c r="T109" s="24">
        <v>8.7999999999999995E-2</v>
      </c>
      <c r="U109" s="23">
        <v>4.3999999999999997E-2</v>
      </c>
    </row>
    <row r="110" spans="1:21" x14ac:dyDescent="0.2">
      <c r="A110" s="42">
        <v>105</v>
      </c>
      <c r="B110" s="82">
        <v>1003000</v>
      </c>
      <c r="C110" s="78" t="s">
        <v>355</v>
      </c>
      <c r="D110" s="192">
        <v>31</v>
      </c>
      <c r="E110" s="188">
        <v>30</v>
      </c>
      <c r="F110" s="189">
        <v>0.56699999999999995</v>
      </c>
      <c r="G110" s="24">
        <v>0.53300000000000003</v>
      </c>
      <c r="H110" s="24">
        <v>0.433</v>
      </c>
      <c r="I110" s="23">
        <v>0.433</v>
      </c>
      <c r="J110" s="192">
        <v>27</v>
      </c>
      <c r="K110" s="188">
        <v>27</v>
      </c>
      <c r="L110" s="189">
        <v>0.55600000000000005</v>
      </c>
      <c r="M110" s="24">
        <v>0.51900000000000002</v>
      </c>
      <c r="N110" s="24">
        <v>0.40699999999999997</v>
      </c>
      <c r="O110" s="23">
        <v>0.40699999999999997</v>
      </c>
      <c r="P110" s="192">
        <v>27</v>
      </c>
      <c r="Q110" s="188">
        <v>27</v>
      </c>
      <c r="R110" s="189">
        <v>0.55600000000000005</v>
      </c>
      <c r="S110" s="24">
        <v>0.51900000000000002</v>
      </c>
      <c r="T110" s="24">
        <v>0.40699999999999997</v>
      </c>
      <c r="U110" s="23">
        <v>0.40699999999999997</v>
      </c>
    </row>
    <row r="111" spans="1:21" x14ac:dyDescent="0.2">
      <c r="A111" s="42">
        <v>106</v>
      </c>
      <c r="B111" s="82">
        <v>2304000</v>
      </c>
      <c r="C111" s="78" t="s">
        <v>354</v>
      </c>
      <c r="D111" s="192">
        <v>13</v>
      </c>
      <c r="E111" s="188">
        <v>13</v>
      </c>
      <c r="F111" s="189">
        <v>0.53800000000000003</v>
      </c>
      <c r="G111" s="24">
        <v>0.38500000000000001</v>
      </c>
      <c r="H111" s="24">
        <v>0.308</v>
      </c>
      <c r="I111" s="23">
        <v>0.23100000000000001</v>
      </c>
      <c r="J111" s="192">
        <v>12</v>
      </c>
      <c r="K111" s="188">
        <v>12</v>
      </c>
      <c r="L111" s="189">
        <v>0.5</v>
      </c>
      <c r="M111" s="24">
        <v>0.33300000000000002</v>
      </c>
      <c r="N111" s="24">
        <v>0.33300000000000002</v>
      </c>
      <c r="O111" s="23">
        <v>0.25</v>
      </c>
      <c r="P111" s="192">
        <v>12</v>
      </c>
      <c r="Q111" s="188">
        <v>12</v>
      </c>
      <c r="R111" s="189">
        <v>0.5</v>
      </c>
      <c r="S111" s="24">
        <v>0.33300000000000002</v>
      </c>
      <c r="T111" s="24">
        <v>0.33300000000000002</v>
      </c>
      <c r="U111" s="23">
        <v>0.25</v>
      </c>
    </row>
    <row r="112" spans="1:21" x14ac:dyDescent="0.2">
      <c r="A112" s="42">
        <v>107</v>
      </c>
      <c r="B112" s="82">
        <v>7240700</v>
      </c>
      <c r="C112" s="78" t="s">
        <v>353</v>
      </c>
      <c r="D112" s="192">
        <v>38</v>
      </c>
      <c r="E112" s="188">
        <v>38</v>
      </c>
      <c r="F112" s="189">
        <v>0.105</v>
      </c>
      <c r="G112" s="24">
        <v>5.2999999999999999E-2</v>
      </c>
      <c r="H112" s="24">
        <v>0</v>
      </c>
      <c r="I112" s="23">
        <v>7.9000000000000001E-2</v>
      </c>
      <c r="J112" s="192">
        <v>38</v>
      </c>
      <c r="K112" s="188">
        <v>38</v>
      </c>
      <c r="L112" s="189">
        <v>0.105</v>
      </c>
      <c r="M112" s="24">
        <v>5.2999999999999999E-2</v>
      </c>
      <c r="N112" s="24">
        <v>0</v>
      </c>
      <c r="O112" s="23">
        <v>7.9000000000000001E-2</v>
      </c>
      <c r="P112" s="192">
        <v>38</v>
      </c>
      <c r="Q112" s="188">
        <v>38</v>
      </c>
      <c r="R112" s="189">
        <v>0.105</v>
      </c>
      <c r="S112" s="24">
        <v>5.2999999999999999E-2</v>
      </c>
      <c r="T112" s="24">
        <v>0</v>
      </c>
      <c r="U112" s="23">
        <v>7.9000000000000001E-2</v>
      </c>
    </row>
    <row r="113" spans="1:21" x14ac:dyDescent="0.2">
      <c r="A113" s="42">
        <v>108</v>
      </c>
      <c r="B113" s="82">
        <v>6603000</v>
      </c>
      <c r="C113" s="78" t="s">
        <v>352</v>
      </c>
      <c r="D113" s="192">
        <v>14</v>
      </c>
      <c r="E113" s="188">
        <v>14</v>
      </c>
      <c r="F113" s="189">
        <v>0.5</v>
      </c>
      <c r="G113" s="24">
        <v>0.35699999999999998</v>
      </c>
      <c r="H113" s="24">
        <v>0.5</v>
      </c>
      <c r="I113" s="23">
        <v>0.214</v>
      </c>
      <c r="J113" s="192">
        <v>12</v>
      </c>
      <c r="K113" s="188">
        <v>12</v>
      </c>
      <c r="L113" s="189">
        <v>0.5</v>
      </c>
      <c r="M113" s="24">
        <v>0.41699999999999998</v>
      </c>
      <c r="N113" s="24">
        <v>0.5</v>
      </c>
      <c r="O113" s="23">
        <v>0.16700000000000001</v>
      </c>
      <c r="P113" s="192" t="s">
        <v>488</v>
      </c>
      <c r="Q113" s="188" t="s">
        <v>488</v>
      </c>
      <c r="R113" s="189">
        <v>0.4</v>
      </c>
      <c r="S113" s="24">
        <v>0.3</v>
      </c>
      <c r="T113" s="24">
        <v>0.4</v>
      </c>
      <c r="U113" s="23">
        <v>0.2</v>
      </c>
    </row>
    <row r="114" spans="1:21" x14ac:dyDescent="0.2">
      <c r="A114" s="42">
        <v>109</v>
      </c>
      <c r="B114" s="82">
        <v>203000</v>
      </c>
      <c r="C114" s="78" t="s">
        <v>351</v>
      </c>
      <c r="D114" s="192">
        <v>56</v>
      </c>
      <c r="E114" s="188">
        <v>56</v>
      </c>
      <c r="F114" s="189">
        <v>0.5</v>
      </c>
      <c r="G114" s="24">
        <v>0.39300000000000002</v>
      </c>
      <c r="H114" s="24">
        <v>0.30399999999999999</v>
      </c>
      <c r="I114" s="23">
        <v>0.214</v>
      </c>
      <c r="J114" s="192">
        <v>54</v>
      </c>
      <c r="K114" s="188">
        <v>54</v>
      </c>
      <c r="L114" s="189">
        <v>0.48099999999999998</v>
      </c>
      <c r="M114" s="24">
        <v>0.37</v>
      </c>
      <c r="N114" s="24">
        <v>0.27800000000000002</v>
      </c>
      <c r="O114" s="23">
        <v>0.20399999999999999</v>
      </c>
      <c r="P114" s="192">
        <v>52</v>
      </c>
      <c r="Q114" s="188">
        <v>52</v>
      </c>
      <c r="R114" s="189">
        <v>0.46200000000000002</v>
      </c>
      <c r="S114" s="24">
        <v>0.34599999999999997</v>
      </c>
      <c r="T114" s="24">
        <v>0.25</v>
      </c>
      <c r="U114" s="23">
        <v>0.192</v>
      </c>
    </row>
    <row r="115" spans="1:21" x14ac:dyDescent="0.2">
      <c r="A115" s="42">
        <v>110</v>
      </c>
      <c r="B115" s="82">
        <v>701000</v>
      </c>
      <c r="C115" s="78" t="s">
        <v>350</v>
      </c>
      <c r="D115" s="192">
        <v>18</v>
      </c>
      <c r="E115" s="188">
        <v>18</v>
      </c>
      <c r="F115" s="189">
        <v>0.61099999999999999</v>
      </c>
      <c r="G115" s="24">
        <v>0.5</v>
      </c>
      <c r="H115" s="24">
        <v>0.222</v>
      </c>
      <c r="I115" s="23">
        <v>0.111</v>
      </c>
      <c r="J115" s="192">
        <v>17</v>
      </c>
      <c r="K115" s="188">
        <v>17</v>
      </c>
      <c r="L115" s="189">
        <v>0.58799999999999997</v>
      </c>
      <c r="M115" s="24">
        <v>0.47099999999999997</v>
      </c>
      <c r="N115" s="24">
        <v>0.23499999999999999</v>
      </c>
      <c r="O115" s="23">
        <v>0.11799999999999999</v>
      </c>
      <c r="P115" s="192">
        <v>17</v>
      </c>
      <c r="Q115" s="188">
        <v>17</v>
      </c>
      <c r="R115" s="189">
        <v>0.58799999999999997</v>
      </c>
      <c r="S115" s="24">
        <v>0.47099999999999997</v>
      </c>
      <c r="T115" s="24">
        <v>0.23499999999999999</v>
      </c>
      <c r="U115" s="23">
        <v>0.11799999999999999</v>
      </c>
    </row>
    <row r="116" spans="1:21" x14ac:dyDescent="0.2">
      <c r="A116" s="42">
        <v>111</v>
      </c>
      <c r="B116" s="82">
        <v>5205000</v>
      </c>
      <c r="C116" s="78" t="s">
        <v>349</v>
      </c>
      <c r="D116" s="192">
        <v>61</v>
      </c>
      <c r="E116" s="188">
        <v>61</v>
      </c>
      <c r="F116" s="189">
        <v>0.49199999999999999</v>
      </c>
      <c r="G116" s="24">
        <v>0.26200000000000001</v>
      </c>
      <c r="H116" s="24">
        <v>0.34399999999999997</v>
      </c>
      <c r="I116" s="23">
        <v>0.26200000000000001</v>
      </c>
      <c r="J116" s="192">
        <v>57</v>
      </c>
      <c r="K116" s="188">
        <v>57</v>
      </c>
      <c r="L116" s="189">
        <v>0.45600000000000002</v>
      </c>
      <c r="M116" s="24">
        <v>0.22800000000000001</v>
      </c>
      <c r="N116" s="24">
        <v>0.316</v>
      </c>
      <c r="O116" s="23">
        <v>0.26300000000000001</v>
      </c>
      <c r="P116" s="192">
        <v>56</v>
      </c>
      <c r="Q116" s="188">
        <v>56</v>
      </c>
      <c r="R116" s="189">
        <v>0.46400000000000002</v>
      </c>
      <c r="S116" s="24">
        <v>0.23200000000000001</v>
      </c>
      <c r="T116" s="24">
        <v>0.32100000000000001</v>
      </c>
      <c r="U116" s="23">
        <v>0.26800000000000002</v>
      </c>
    </row>
    <row r="117" spans="1:21" x14ac:dyDescent="0.2">
      <c r="A117" s="42">
        <v>112</v>
      </c>
      <c r="B117" s="82">
        <v>6304000</v>
      </c>
      <c r="C117" s="78" t="s">
        <v>348</v>
      </c>
      <c r="D117" s="192">
        <v>47</v>
      </c>
      <c r="E117" s="188">
        <v>47</v>
      </c>
      <c r="F117" s="189">
        <v>0.23400000000000001</v>
      </c>
      <c r="G117" s="24">
        <v>0.128</v>
      </c>
      <c r="H117" s="24">
        <v>0.128</v>
      </c>
      <c r="I117" s="23">
        <v>8.5000000000000006E-2</v>
      </c>
      <c r="J117" s="192">
        <v>45</v>
      </c>
      <c r="K117" s="188">
        <v>45</v>
      </c>
      <c r="L117" s="189">
        <v>0.2</v>
      </c>
      <c r="M117" s="24">
        <v>8.8999999999999996E-2</v>
      </c>
      <c r="N117" s="24">
        <v>0.111</v>
      </c>
      <c r="O117" s="23">
        <v>6.7000000000000004E-2</v>
      </c>
      <c r="P117" s="192">
        <v>45</v>
      </c>
      <c r="Q117" s="188">
        <v>45</v>
      </c>
      <c r="R117" s="189">
        <v>0.2</v>
      </c>
      <c r="S117" s="24">
        <v>8.8999999999999996E-2</v>
      </c>
      <c r="T117" s="24">
        <v>0.111</v>
      </c>
      <c r="U117" s="23">
        <v>6.7000000000000004E-2</v>
      </c>
    </row>
    <row r="118" spans="1:21" x14ac:dyDescent="0.2">
      <c r="A118" s="42">
        <v>113</v>
      </c>
      <c r="B118" s="82">
        <v>5602000</v>
      </c>
      <c r="C118" s="78" t="s">
        <v>347</v>
      </c>
      <c r="D118" s="192">
        <v>47</v>
      </c>
      <c r="E118" s="188">
        <v>47</v>
      </c>
      <c r="F118" s="189">
        <v>0.36199999999999999</v>
      </c>
      <c r="G118" s="24">
        <v>0.255</v>
      </c>
      <c r="H118" s="24">
        <v>0.21299999999999999</v>
      </c>
      <c r="I118" s="23">
        <v>0.14899999999999999</v>
      </c>
      <c r="J118" s="192">
        <v>41</v>
      </c>
      <c r="K118" s="188">
        <v>41</v>
      </c>
      <c r="L118" s="189">
        <v>0.317</v>
      </c>
      <c r="M118" s="24">
        <v>0.22</v>
      </c>
      <c r="N118" s="24">
        <v>0.19500000000000001</v>
      </c>
      <c r="O118" s="23">
        <v>0.14599999999999999</v>
      </c>
      <c r="P118" s="192">
        <v>38</v>
      </c>
      <c r="Q118" s="188">
        <v>38</v>
      </c>
      <c r="R118" s="189">
        <v>0.34200000000000003</v>
      </c>
      <c r="S118" s="24">
        <v>0.23699999999999999</v>
      </c>
      <c r="T118" s="24">
        <v>0.21099999999999999</v>
      </c>
      <c r="U118" s="23">
        <v>0.158</v>
      </c>
    </row>
    <row r="119" spans="1:21" x14ac:dyDescent="0.2">
      <c r="A119" s="42">
        <v>114</v>
      </c>
      <c r="B119" s="82">
        <v>503000</v>
      </c>
      <c r="C119" s="78" t="s">
        <v>346</v>
      </c>
      <c r="D119" s="192">
        <v>89</v>
      </c>
      <c r="E119" s="188">
        <v>89</v>
      </c>
      <c r="F119" s="189">
        <v>0.371</v>
      </c>
      <c r="G119" s="24">
        <v>0.30299999999999999</v>
      </c>
      <c r="H119" s="24">
        <v>0.21299999999999999</v>
      </c>
      <c r="I119" s="23">
        <v>0.112</v>
      </c>
      <c r="J119" s="192">
        <v>82</v>
      </c>
      <c r="K119" s="188">
        <v>82</v>
      </c>
      <c r="L119" s="189">
        <v>0.34100000000000003</v>
      </c>
      <c r="M119" s="24">
        <v>0.28000000000000003</v>
      </c>
      <c r="N119" s="24">
        <v>0.22</v>
      </c>
      <c r="O119" s="23">
        <v>0.11</v>
      </c>
      <c r="P119" s="192">
        <v>80</v>
      </c>
      <c r="Q119" s="188">
        <v>80</v>
      </c>
      <c r="R119" s="189">
        <v>0.32500000000000001</v>
      </c>
      <c r="S119" s="24">
        <v>0.26300000000000001</v>
      </c>
      <c r="T119" s="24">
        <v>0.2</v>
      </c>
      <c r="U119" s="23">
        <v>0.1</v>
      </c>
    </row>
    <row r="120" spans="1:21" x14ac:dyDescent="0.2">
      <c r="A120" s="42">
        <v>115</v>
      </c>
      <c r="B120" s="82">
        <v>6604000</v>
      </c>
      <c r="C120" s="78" t="s">
        <v>345</v>
      </c>
      <c r="D120" s="192" t="s">
        <v>488</v>
      </c>
      <c r="E120" s="188" t="s">
        <v>488</v>
      </c>
      <c r="F120" s="189">
        <v>0.625</v>
      </c>
      <c r="G120" s="24">
        <v>0.5</v>
      </c>
      <c r="H120" s="24">
        <v>0.375</v>
      </c>
      <c r="I120" s="23">
        <v>0.25</v>
      </c>
      <c r="J120" s="192" t="s">
        <v>488</v>
      </c>
      <c r="K120" s="188" t="s">
        <v>488</v>
      </c>
      <c r="L120" s="189">
        <v>0.57099999999999995</v>
      </c>
      <c r="M120" s="24">
        <v>0.57099999999999995</v>
      </c>
      <c r="N120" s="24">
        <v>0.28599999999999998</v>
      </c>
      <c r="O120" s="23">
        <v>0.14299999999999999</v>
      </c>
      <c r="P120" s="192" t="s">
        <v>488</v>
      </c>
      <c r="Q120" s="188" t="s">
        <v>488</v>
      </c>
      <c r="R120" s="189">
        <v>0.57099999999999995</v>
      </c>
      <c r="S120" s="24">
        <v>0.57099999999999995</v>
      </c>
      <c r="T120" s="24">
        <v>0.28599999999999998</v>
      </c>
      <c r="U120" s="23">
        <v>0.14299999999999999</v>
      </c>
    </row>
    <row r="121" spans="1:21" x14ac:dyDescent="0.2">
      <c r="A121" s="42">
        <v>116</v>
      </c>
      <c r="B121" s="82">
        <v>5903000</v>
      </c>
      <c r="C121" s="78" t="s">
        <v>344</v>
      </c>
      <c r="D121" s="192">
        <v>21</v>
      </c>
      <c r="E121" s="188">
        <v>21</v>
      </c>
      <c r="F121" s="189">
        <v>0.66700000000000004</v>
      </c>
      <c r="G121" s="24">
        <v>0.61899999999999999</v>
      </c>
      <c r="H121" s="24">
        <v>0.47599999999999998</v>
      </c>
      <c r="I121" s="23">
        <v>0.52400000000000002</v>
      </c>
      <c r="J121" s="192">
        <v>19</v>
      </c>
      <c r="K121" s="188">
        <v>19</v>
      </c>
      <c r="L121" s="189">
        <v>0.63200000000000001</v>
      </c>
      <c r="M121" s="24">
        <v>0.57899999999999996</v>
      </c>
      <c r="N121" s="24">
        <v>0.47399999999999998</v>
      </c>
      <c r="O121" s="23">
        <v>0.52600000000000002</v>
      </c>
      <c r="P121" s="192">
        <v>17</v>
      </c>
      <c r="Q121" s="188">
        <v>17</v>
      </c>
      <c r="R121" s="189">
        <v>0.58799999999999997</v>
      </c>
      <c r="S121" s="24">
        <v>0.52900000000000003</v>
      </c>
      <c r="T121" s="24">
        <v>0.41199999999999998</v>
      </c>
      <c r="U121" s="23">
        <v>0.47099999999999997</v>
      </c>
    </row>
    <row r="122" spans="1:21" x14ac:dyDescent="0.2">
      <c r="A122" s="42">
        <v>117</v>
      </c>
      <c r="B122" s="82">
        <v>1202000</v>
      </c>
      <c r="C122" s="78" t="s">
        <v>343</v>
      </c>
      <c r="D122" s="192">
        <v>47</v>
      </c>
      <c r="E122" s="188">
        <v>47</v>
      </c>
      <c r="F122" s="189">
        <v>0.255</v>
      </c>
      <c r="G122" s="24">
        <v>0.21299999999999999</v>
      </c>
      <c r="H122" s="24">
        <v>0.17</v>
      </c>
      <c r="I122" s="23">
        <v>8.5000000000000006E-2</v>
      </c>
      <c r="J122" s="192">
        <v>42</v>
      </c>
      <c r="K122" s="188">
        <v>42</v>
      </c>
      <c r="L122" s="189">
        <v>0.16700000000000001</v>
      </c>
      <c r="M122" s="24">
        <v>0.11899999999999999</v>
      </c>
      <c r="N122" s="24">
        <v>9.5000000000000001E-2</v>
      </c>
      <c r="O122" s="23">
        <v>4.8000000000000001E-2</v>
      </c>
      <c r="P122" s="192">
        <v>38</v>
      </c>
      <c r="Q122" s="188">
        <v>38</v>
      </c>
      <c r="R122" s="189">
        <v>0.105</v>
      </c>
      <c r="S122" s="24">
        <v>5.2999999999999999E-2</v>
      </c>
      <c r="T122" s="24">
        <v>7.9000000000000001E-2</v>
      </c>
      <c r="U122" s="23">
        <v>2.5999999999999999E-2</v>
      </c>
    </row>
    <row r="123" spans="1:21" x14ac:dyDescent="0.2">
      <c r="A123" s="42">
        <v>118</v>
      </c>
      <c r="B123" s="82">
        <v>5803000</v>
      </c>
      <c r="C123" s="78" t="s">
        <v>342</v>
      </c>
      <c r="D123" s="192">
        <v>29</v>
      </c>
      <c r="E123" s="188">
        <v>29</v>
      </c>
      <c r="F123" s="189">
        <v>0.55200000000000005</v>
      </c>
      <c r="G123" s="24">
        <v>0.31</v>
      </c>
      <c r="H123" s="24">
        <v>0.379</v>
      </c>
      <c r="I123" s="23">
        <v>0.17199999999999999</v>
      </c>
      <c r="J123" s="192">
        <v>26</v>
      </c>
      <c r="K123" s="188">
        <v>26</v>
      </c>
      <c r="L123" s="189">
        <v>0.53800000000000003</v>
      </c>
      <c r="M123" s="24">
        <v>0.26900000000000002</v>
      </c>
      <c r="N123" s="24">
        <v>0.34599999999999997</v>
      </c>
      <c r="O123" s="23">
        <v>0.115</v>
      </c>
      <c r="P123" s="192">
        <v>22</v>
      </c>
      <c r="Q123" s="188">
        <v>22</v>
      </c>
      <c r="R123" s="189">
        <v>0.5</v>
      </c>
      <c r="S123" s="24">
        <v>0.27300000000000002</v>
      </c>
      <c r="T123" s="24">
        <v>0.318</v>
      </c>
      <c r="U123" s="23">
        <v>0.13600000000000001</v>
      </c>
    </row>
    <row r="124" spans="1:21" x14ac:dyDescent="0.2">
      <c r="A124" s="42">
        <v>119</v>
      </c>
      <c r="B124" s="82">
        <v>5403000</v>
      </c>
      <c r="C124" s="78" t="s">
        <v>341</v>
      </c>
      <c r="D124" s="192">
        <v>39</v>
      </c>
      <c r="E124" s="188">
        <v>39</v>
      </c>
      <c r="F124" s="189">
        <v>0.79500000000000004</v>
      </c>
      <c r="G124" s="24">
        <v>0.46200000000000002</v>
      </c>
      <c r="H124" s="24">
        <v>0.61499999999999999</v>
      </c>
      <c r="I124" s="23">
        <v>0.64100000000000001</v>
      </c>
      <c r="J124" s="192">
        <v>37</v>
      </c>
      <c r="K124" s="188">
        <v>37</v>
      </c>
      <c r="L124" s="189">
        <v>0.78400000000000003</v>
      </c>
      <c r="M124" s="24">
        <v>0.432</v>
      </c>
      <c r="N124" s="24">
        <v>0.59499999999999997</v>
      </c>
      <c r="O124" s="23">
        <v>0.64900000000000002</v>
      </c>
      <c r="P124" s="192">
        <v>36</v>
      </c>
      <c r="Q124" s="188">
        <v>36</v>
      </c>
      <c r="R124" s="189">
        <v>0.77800000000000002</v>
      </c>
      <c r="S124" s="24">
        <v>0.44400000000000001</v>
      </c>
      <c r="T124" s="24">
        <v>0.61099999999999999</v>
      </c>
      <c r="U124" s="23">
        <v>0.63900000000000001</v>
      </c>
    </row>
    <row r="125" spans="1:21" x14ac:dyDescent="0.2">
      <c r="A125" s="42">
        <v>120</v>
      </c>
      <c r="B125" s="82">
        <v>601000</v>
      </c>
      <c r="C125" s="78" t="s">
        <v>340</v>
      </c>
      <c r="D125" s="192">
        <v>14</v>
      </c>
      <c r="E125" s="188">
        <v>14</v>
      </c>
      <c r="F125" s="189">
        <v>0.57099999999999995</v>
      </c>
      <c r="G125" s="24">
        <v>0.5</v>
      </c>
      <c r="H125" s="24">
        <v>0.42899999999999999</v>
      </c>
      <c r="I125" s="23">
        <v>0.28599999999999998</v>
      </c>
      <c r="J125" s="192">
        <v>12</v>
      </c>
      <c r="K125" s="188">
        <v>12</v>
      </c>
      <c r="L125" s="189">
        <v>0.5</v>
      </c>
      <c r="M125" s="24">
        <v>0.5</v>
      </c>
      <c r="N125" s="24">
        <v>0.41699999999999998</v>
      </c>
      <c r="O125" s="23">
        <v>0.25</v>
      </c>
      <c r="P125" s="192">
        <v>12</v>
      </c>
      <c r="Q125" s="188">
        <v>12</v>
      </c>
      <c r="R125" s="189">
        <v>0.5</v>
      </c>
      <c r="S125" s="24">
        <v>0.5</v>
      </c>
      <c r="T125" s="24">
        <v>0.41699999999999998</v>
      </c>
      <c r="U125" s="23">
        <v>0.25</v>
      </c>
    </row>
    <row r="126" spans="1:21" x14ac:dyDescent="0.2">
      <c r="A126" s="42">
        <v>121</v>
      </c>
      <c r="B126" s="82">
        <v>6804000</v>
      </c>
      <c r="C126" s="78" t="s">
        <v>339</v>
      </c>
      <c r="D126" s="192">
        <v>63</v>
      </c>
      <c r="E126" s="188">
        <v>63</v>
      </c>
      <c r="F126" s="189">
        <v>0.34899999999999998</v>
      </c>
      <c r="G126" s="24">
        <v>0.30199999999999999</v>
      </c>
      <c r="H126" s="24">
        <v>0.127</v>
      </c>
      <c r="I126" s="23">
        <v>0.17499999999999999</v>
      </c>
      <c r="J126" s="192">
        <v>55</v>
      </c>
      <c r="K126" s="188">
        <v>55</v>
      </c>
      <c r="L126" s="189">
        <v>0.29099999999999998</v>
      </c>
      <c r="M126" s="24">
        <v>0.23599999999999999</v>
      </c>
      <c r="N126" s="24">
        <v>0.109</v>
      </c>
      <c r="O126" s="23">
        <v>0.14499999999999999</v>
      </c>
      <c r="P126" s="192">
        <v>52</v>
      </c>
      <c r="Q126" s="188">
        <v>52</v>
      </c>
      <c r="R126" s="189">
        <v>0.26900000000000002</v>
      </c>
      <c r="S126" s="24">
        <v>0.21199999999999999</v>
      </c>
      <c r="T126" s="24">
        <v>0.115</v>
      </c>
      <c r="U126" s="23">
        <v>0.154</v>
      </c>
    </row>
    <row r="127" spans="1:21" x14ac:dyDescent="0.2">
      <c r="A127" s="42">
        <v>122</v>
      </c>
      <c r="B127" s="82">
        <v>3809000</v>
      </c>
      <c r="C127" s="78" t="s">
        <v>338</v>
      </c>
      <c r="D127" s="192">
        <v>12</v>
      </c>
      <c r="E127" s="188">
        <v>12</v>
      </c>
      <c r="F127" s="189">
        <v>0.58299999999999996</v>
      </c>
      <c r="G127" s="24">
        <v>0.33300000000000002</v>
      </c>
      <c r="H127" s="24">
        <v>0.33300000000000002</v>
      </c>
      <c r="I127" s="23">
        <v>0.41699999999999998</v>
      </c>
      <c r="J127" s="192" t="s">
        <v>488</v>
      </c>
      <c r="K127" s="188" t="s">
        <v>488</v>
      </c>
      <c r="L127" s="189">
        <v>0.5</v>
      </c>
      <c r="M127" s="24">
        <v>0.2</v>
      </c>
      <c r="N127" s="24">
        <v>0.3</v>
      </c>
      <c r="O127" s="23">
        <v>0.4</v>
      </c>
      <c r="P127" s="192" t="s">
        <v>488</v>
      </c>
      <c r="Q127" s="188" t="s">
        <v>488</v>
      </c>
      <c r="R127" s="189">
        <v>0.5</v>
      </c>
      <c r="S127" s="24">
        <v>0.2</v>
      </c>
      <c r="T127" s="24">
        <v>0.3</v>
      </c>
      <c r="U127" s="23">
        <v>0.4</v>
      </c>
    </row>
    <row r="128" spans="1:21" x14ac:dyDescent="0.2">
      <c r="A128" s="42">
        <v>123</v>
      </c>
      <c r="B128" s="82">
        <v>3540700</v>
      </c>
      <c r="C128" s="78" t="s">
        <v>337</v>
      </c>
      <c r="D128" s="192">
        <v>0</v>
      </c>
      <c r="E128" s="188">
        <v>0</v>
      </c>
      <c r="F128" s="189">
        <v>0</v>
      </c>
      <c r="G128" s="24">
        <v>0</v>
      </c>
      <c r="H128" s="24">
        <v>0</v>
      </c>
      <c r="I128" s="23">
        <v>0</v>
      </c>
      <c r="J128" s="192">
        <v>0</v>
      </c>
      <c r="K128" s="188">
        <v>0</v>
      </c>
      <c r="L128" s="189">
        <v>0</v>
      </c>
      <c r="M128" s="24">
        <v>0</v>
      </c>
      <c r="N128" s="24">
        <v>0</v>
      </c>
      <c r="O128" s="23">
        <v>0</v>
      </c>
      <c r="P128" s="192">
        <v>0</v>
      </c>
      <c r="Q128" s="188">
        <v>0</v>
      </c>
      <c r="R128" s="189">
        <v>0</v>
      </c>
      <c r="S128" s="24">
        <v>0</v>
      </c>
      <c r="T128" s="24">
        <v>0</v>
      </c>
      <c r="U128" s="23">
        <v>0</v>
      </c>
    </row>
    <row r="129" spans="1:21" x14ac:dyDescent="0.2">
      <c r="A129" s="42">
        <v>124</v>
      </c>
      <c r="B129" s="82">
        <v>2903000</v>
      </c>
      <c r="C129" s="78" t="s">
        <v>336</v>
      </c>
      <c r="D129" s="192">
        <v>62</v>
      </c>
      <c r="E129" s="188">
        <v>62</v>
      </c>
      <c r="F129" s="189">
        <v>0.629</v>
      </c>
      <c r="G129" s="24">
        <v>0.41899999999999998</v>
      </c>
      <c r="H129" s="24">
        <v>0.45200000000000001</v>
      </c>
      <c r="I129" s="23">
        <v>0.371</v>
      </c>
      <c r="J129" s="192">
        <v>59</v>
      </c>
      <c r="K129" s="188">
        <v>59</v>
      </c>
      <c r="L129" s="189">
        <v>0.627</v>
      </c>
      <c r="M129" s="24">
        <v>0.40699999999999997</v>
      </c>
      <c r="N129" s="24">
        <v>0.441</v>
      </c>
      <c r="O129" s="23">
        <v>0.39</v>
      </c>
      <c r="P129" s="192">
        <v>57</v>
      </c>
      <c r="Q129" s="188">
        <v>57</v>
      </c>
      <c r="R129" s="189">
        <v>0.63200000000000001</v>
      </c>
      <c r="S129" s="24">
        <v>0.42099999999999999</v>
      </c>
      <c r="T129" s="24">
        <v>0.439</v>
      </c>
      <c r="U129" s="23">
        <v>0.38600000000000001</v>
      </c>
    </row>
    <row r="130" spans="1:21" x14ac:dyDescent="0.2">
      <c r="A130" s="42">
        <v>125</v>
      </c>
      <c r="B130" s="82">
        <v>6703000</v>
      </c>
      <c r="C130" s="78" t="s">
        <v>335</v>
      </c>
      <c r="D130" s="192">
        <v>34</v>
      </c>
      <c r="E130" s="188">
        <v>29</v>
      </c>
      <c r="F130" s="189">
        <v>0.20699999999999999</v>
      </c>
      <c r="G130" s="24">
        <v>0.10299999999999999</v>
      </c>
      <c r="H130" s="24">
        <v>0.13800000000000001</v>
      </c>
      <c r="I130" s="23">
        <v>0</v>
      </c>
      <c r="J130" s="192">
        <v>33</v>
      </c>
      <c r="K130" s="188">
        <v>28</v>
      </c>
      <c r="L130" s="189">
        <v>0.17899999999999999</v>
      </c>
      <c r="M130" s="24">
        <v>0.107</v>
      </c>
      <c r="N130" s="24">
        <v>0.107</v>
      </c>
      <c r="O130" s="23">
        <v>0</v>
      </c>
      <c r="P130" s="192">
        <v>33</v>
      </c>
      <c r="Q130" s="188">
        <v>28</v>
      </c>
      <c r="R130" s="189">
        <v>0.17899999999999999</v>
      </c>
      <c r="S130" s="24">
        <v>0.107</v>
      </c>
      <c r="T130" s="24">
        <v>0.107</v>
      </c>
      <c r="U130" s="23">
        <v>0</v>
      </c>
    </row>
    <row r="131" spans="1:21" x14ac:dyDescent="0.2">
      <c r="A131" s="42">
        <v>126</v>
      </c>
      <c r="B131" s="82">
        <v>2603000</v>
      </c>
      <c r="C131" s="78" t="s">
        <v>334</v>
      </c>
      <c r="D131" s="192">
        <v>62</v>
      </c>
      <c r="E131" s="188">
        <v>61</v>
      </c>
      <c r="F131" s="189">
        <v>0.54100000000000004</v>
      </c>
      <c r="G131" s="24">
        <v>0.41</v>
      </c>
      <c r="H131" s="24">
        <v>0.36099999999999999</v>
      </c>
      <c r="I131" s="23">
        <v>0.23</v>
      </c>
      <c r="J131" s="192">
        <v>52</v>
      </c>
      <c r="K131" s="188">
        <v>51</v>
      </c>
      <c r="L131" s="189">
        <v>0.47099999999999997</v>
      </c>
      <c r="M131" s="24">
        <v>0.33300000000000002</v>
      </c>
      <c r="N131" s="24">
        <v>0.33300000000000002</v>
      </c>
      <c r="O131" s="23">
        <v>0.19600000000000001</v>
      </c>
      <c r="P131" s="192">
        <v>51</v>
      </c>
      <c r="Q131" s="188">
        <v>50</v>
      </c>
      <c r="R131" s="189">
        <v>0.46</v>
      </c>
      <c r="S131" s="24">
        <v>0.32</v>
      </c>
      <c r="T131" s="24">
        <v>0.32</v>
      </c>
      <c r="U131" s="23">
        <v>0.18</v>
      </c>
    </row>
    <row r="132" spans="1:21" x14ac:dyDescent="0.2">
      <c r="A132" s="42">
        <v>127</v>
      </c>
      <c r="B132" s="82">
        <v>3804000</v>
      </c>
      <c r="C132" s="78" t="s">
        <v>333</v>
      </c>
      <c r="D132" s="192">
        <v>23</v>
      </c>
      <c r="E132" s="188">
        <v>23</v>
      </c>
      <c r="F132" s="189">
        <v>0.65200000000000002</v>
      </c>
      <c r="G132" s="24">
        <v>0.39100000000000001</v>
      </c>
      <c r="H132" s="24">
        <v>0.435</v>
      </c>
      <c r="I132" s="23">
        <v>0.52200000000000002</v>
      </c>
      <c r="J132" s="192">
        <v>18</v>
      </c>
      <c r="K132" s="188">
        <v>18</v>
      </c>
      <c r="L132" s="189">
        <v>0.55600000000000005</v>
      </c>
      <c r="M132" s="24">
        <v>0.33300000000000002</v>
      </c>
      <c r="N132" s="24">
        <v>0.27800000000000002</v>
      </c>
      <c r="O132" s="23">
        <v>0.38900000000000001</v>
      </c>
      <c r="P132" s="192">
        <v>18</v>
      </c>
      <c r="Q132" s="188">
        <v>18</v>
      </c>
      <c r="R132" s="189">
        <v>0.55600000000000005</v>
      </c>
      <c r="S132" s="24">
        <v>0.33300000000000002</v>
      </c>
      <c r="T132" s="24">
        <v>0.27800000000000002</v>
      </c>
      <c r="U132" s="23">
        <v>0.38900000000000001</v>
      </c>
    </row>
    <row r="133" spans="1:21" x14ac:dyDescent="0.2">
      <c r="A133" s="42">
        <v>128</v>
      </c>
      <c r="B133" s="82">
        <v>6202000</v>
      </c>
      <c r="C133" s="78" t="s">
        <v>332</v>
      </c>
      <c r="D133" s="192" t="s">
        <v>488</v>
      </c>
      <c r="E133" s="188" t="s">
        <v>488</v>
      </c>
      <c r="F133" s="189">
        <v>1</v>
      </c>
      <c r="G133" s="24">
        <v>0.8</v>
      </c>
      <c r="H133" s="24">
        <v>1</v>
      </c>
      <c r="I133" s="23">
        <v>0.8</v>
      </c>
      <c r="J133" s="192" t="s">
        <v>488</v>
      </c>
      <c r="K133" s="188" t="s">
        <v>488</v>
      </c>
      <c r="L133" s="189">
        <v>1</v>
      </c>
      <c r="M133" s="24">
        <v>0.66700000000000004</v>
      </c>
      <c r="N133" s="24">
        <v>1</v>
      </c>
      <c r="O133" s="23">
        <v>1</v>
      </c>
      <c r="P133" s="192" t="s">
        <v>488</v>
      </c>
      <c r="Q133" s="188" t="s">
        <v>488</v>
      </c>
      <c r="R133" s="189">
        <v>1</v>
      </c>
      <c r="S133" s="24">
        <v>0.66700000000000004</v>
      </c>
      <c r="T133" s="24">
        <v>1</v>
      </c>
      <c r="U133" s="23">
        <v>1</v>
      </c>
    </row>
    <row r="134" spans="1:21" x14ac:dyDescent="0.2">
      <c r="A134" s="42">
        <v>129</v>
      </c>
      <c r="B134" s="82">
        <v>4401000</v>
      </c>
      <c r="C134" s="78" t="s">
        <v>331</v>
      </c>
      <c r="D134" s="192">
        <v>58</v>
      </c>
      <c r="E134" s="188">
        <v>58</v>
      </c>
      <c r="F134" s="189">
        <v>0.27600000000000002</v>
      </c>
      <c r="G134" s="24">
        <v>0.19</v>
      </c>
      <c r="H134" s="24">
        <v>0.20699999999999999</v>
      </c>
      <c r="I134" s="23">
        <v>0.121</v>
      </c>
      <c r="J134" s="192">
        <v>50</v>
      </c>
      <c r="K134" s="188">
        <v>50</v>
      </c>
      <c r="L134" s="189">
        <v>0.2</v>
      </c>
      <c r="M134" s="24">
        <v>0.14000000000000001</v>
      </c>
      <c r="N134" s="24">
        <v>0.16</v>
      </c>
      <c r="O134" s="23">
        <v>0.1</v>
      </c>
      <c r="P134" s="192">
        <v>47</v>
      </c>
      <c r="Q134" s="188">
        <v>47</v>
      </c>
      <c r="R134" s="189">
        <v>0.17</v>
      </c>
      <c r="S134" s="24">
        <v>0.128</v>
      </c>
      <c r="T134" s="24">
        <v>0.128</v>
      </c>
      <c r="U134" s="23">
        <v>6.4000000000000001E-2</v>
      </c>
    </row>
    <row r="135" spans="1:21" x14ac:dyDescent="0.2">
      <c r="A135" s="42">
        <v>130</v>
      </c>
      <c r="B135" s="82">
        <v>3840700</v>
      </c>
      <c r="C135" s="78" t="s">
        <v>330</v>
      </c>
      <c r="D135" s="192">
        <v>0</v>
      </c>
      <c r="E135" s="188">
        <v>0</v>
      </c>
      <c r="F135" s="189">
        <v>0</v>
      </c>
      <c r="G135" s="24">
        <v>0</v>
      </c>
      <c r="H135" s="24">
        <v>0</v>
      </c>
      <c r="I135" s="23">
        <v>0</v>
      </c>
      <c r="J135" s="192">
        <v>0</v>
      </c>
      <c r="K135" s="188">
        <v>0</v>
      </c>
      <c r="L135" s="189">
        <v>0</v>
      </c>
      <c r="M135" s="24">
        <v>0</v>
      </c>
      <c r="N135" s="24">
        <v>0</v>
      </c>
      <c r="O135" s="23">
        <v>0</v>
      </c>
      <c r="P135" s="192">
        <v>0</v>
      </c>
      <c r="Q135" s="188">
        <v>0</v>
      </c>
      <c r="R135" s="189">
        <v>0</v>
      </c>
      <c r="S135" s="24">
        <v>0</v>
      </c>
      <c r="T135" s="24">
        <v>0</v>
      </c>
      <c r="U135" s="23">
        <v>0</v>
      </c>
    </row>
    <row r="136" spans="1:21" x14ac:dyDescent="0.2">
      <c r="A136" s="42">
        <v>131</v>
      </c>
      <c r="B136" s="82">
        <v>3306000</v>
      </c>
      <c r="C136" s="78" t="s">
        <v>329</v>
      </c>
      <c r="D136" s="192">
        <v>15</v>
      </c>
      <c r="E136" s="188">
        <v>15</v>
      </c>
      <c r="F136" s="189">
        <v>0.6</v>
      </c>
      <c r="G136" s="24">
        <v>0.53300000000000003</v>
      </c>
      <c r="H136" s="24">
        <v>0.2</v>
      </c>
      <c r="I136" s="23">
        <v>6.7000000000000004E-2</v>
      </c>
      <c r="J136" s="192">
        <v>12</v>
      </c>
      <c r="K136" s="188">
        <v>12</v>
      </c>
      <c r="L136" s="189">
        <v>0.5</v>
      </c>
      <c r="M136" s="24">
        <v>0.41699999999999998</v>
      </c>
      <c r="N136" s="24">
        <v>8.3000000000000004E-2</v>
      </c>
      <c r="O136" s="23">
        <v>0</v>
      </c>
      <c r="P136" s="192">
        <v>12</v>
      </c>
      <c r="Q136" s="188">
        <v>12</v>
      </c>
      <c r="R136" s="189">
        <v>0.5</v>
      </c>
      <c r="S136" s="24">
        <v>0.41699999999999998</v>
      </c>
      <c r="T136" s="24">
        <v>8.3000000000000004E-2</v>
      </c>
      <c r="U136" s="23">
        <v>0</v>
      </c>
    </row>
    <row r="137" spans="1:21" x14ac:dyDescent="0.2">
      <c r="A137" s="42">
        <v>132</v>
      </c>
      <c r="B137" s="82">
        <v>3405000</v>
      </c>
      <c r="C137" s="78" t="s">
        <v>328</v>
      </c>
      <c r="D137" s="192">
        <v>32</v>
      </c>
      <c r="E137" s="188">
        <v>32</v>
      </c>
      <c r="F137" s="189">
        <v>0.59399999999999997</v>
      </c>
      <c r="G137" s="24">
        <v>0.5</v>
      </c>
      <c r="H137" s="24">
        <v>0.438</v>
      </c>
      <c r="I137" s="23">
        <v>0.375</v>
      </c>
      <c r="J137" s="192">
        <v>30</v>
      </c>
      <c r="K137" s="188">
        <v>30</v>
      </c>
      <c r="L137" s="189">
        <v>0.56699999999999995</v>
      </c>
      <c r="M137" s="24">
        <v>0.46700000000000003</v>
      </c>
      <c r="N137" s="24">
        <v>0.433</v>
      </c>
      <c r="O137" s="23">
        <v>0.36699999999999999</v>
      </c>
      <c r="P137" s="192">
        <v>26</v>
      </c>
      <c r="Q137" s="188">
        <v>26</v>
      </c>
      <c r="R137" s="189">
        <v>0.53800000000000003</v>
      </c>
      <c r="S137" s="24">
        <v>0.53800000000000003</v>
      </c>
      <c r="T137" s="24">
        <v>0.42299999999999999</v>
      </c>
      <c r="U137" s="23">
        <v>0.34599999999999997</v>
      </c>
    </row>
    <row r="138" spans="1:21" x14ac:dyDescent="0.2">
      <c r="A138" s="42">
        <v>133</v>
      </c>
      <c r="B138" s="82">
        <v>6050700</v>
      </c>
      <c r="C138" s="78" t="s">
        <v>327</v>
      </c>
      <c r="D138" s="192">
        <v>0</v>
      </c>
      <c r="E138" s="188">
        <v>0</v>
      </c>
      <c r="F138" s="189">
        <v>0</v>
      </c>
      <c r="G138" s="24">
        <v>0</v>
      </c>
      <c r="H138" s="24">
        <v>0</v>
      </c>
      <c r="I138" s="23">
        <v>0</v>
      </c>
      <c r="J138" s="192">
        <v>0</v>
      </c>
      <c r="K138" s="188">
        <v>0</v>
      </c>
      <c r="L138" s="189">
        <v>0</v>
      </c>
      <c r="M138" s="24">
        <v>0</v>
      </c>
      <c r="N138" s="24">
        <v>0</v>
      </c>
      <c r="O138" s="23">
        <v>0</v>
      </c>
      <c r="P138" s="192">
        <v>0</v>
      </c>
      <c r="Q138" s="188">
        <v>0</v>
      </c>
      <c r="R138" s="189">
        <v>0</v>
      </c>
      <c r="S138" s="24">
        <v>0</v>
      </c>
      <c r="T138" s="24">
        <v>0</v>
      </c>
      <c r="U138" s="23">
        <v>0</v>
      </c>
    </row>
    <row r="139" spans="1:21" x14ac:dyDescent="0.2">
      <c r="A139" s="42">
        <v>134</v>
      </c>
      <c r="B139" s="82">
        <v>5102000</v>
      </c>
      <c r="C139" s="78" t="s">
        <v>326</v>
      </c>
      <c r="D139" s="192">
        <v>27</v>
      </c>
      <c r="E139" s="188">
        <v>27</v>
      </c>
      <c r="F139" s="189">
        <v>0.55600000000000005</v>
      </c>
      <c r="G139" s="24">
        <v>0.40699999999999997</v>
      </c>
      <c r="H139" s="24">
        <v>0.37</v>
      </c>
      <c r="I139" s="23">
        <v>0.185</v>
      </c>
      <c r="J139" s="192">
        <v>25</v>
      </c>
      <c r="K139" s="188">
        <v>25</v>
      </c>
      <c r="L139" s="189">
        <v>0.52</v>
      </c>
      <c r="M139" s="24">
        <v>0.36</v>
      </c>
      <c r="N139" s="24">
        <v>0.36</v>
      </c>
      <c r="O139" s="23">
        <v>0.2</v>
      </c>
      <c r="P139" s="192">
        <v>25</v>
      </c>
      <c r="Q139" s="188">
        <v>25</v>
      </c>
      <c r="R139" s="189">
        <v>0.52</v>
      </c>
      <c r="S139" s="24">
        <v>0.36</v>
      </c>
      <c r="T139" s="24">
        <v>0.36</v>
      </c>
      <c r="U139" s="23">
        <v>0.2</v>
      </c>
    </row>
    <row r="140" spans="1:21" x14ac:dyDescent="0.2">
      <c r="A140" s="42">
        <v>135</v>
      </c>
      <c r="B140" s="82">
        <v>2604000</v>
      </c>
      <c r="C140" s="78" t="s">
        <v>325</v>
      </c>
      <c r="D140" s="192">
        <v>24</v>
      </c>
      <c r="E140" s="188">
        <v>23</v>
      </c>
      <c r="F140" s="189">
        <v>0.435</v>
      </c>
      <c r="G140" s="24">
        <v>0.26100000000000001</v>
      </c>
      <c r="H140" s="24">
        <v>0.30399999999999999</v>
      </c>
      <c r="I140" s="23">
        <v>0.217</v>
      </c>
      <c r="J140" s="192">
        <v>23</v>
      </c>
      <c r="K140" s="188">
        <v>23</v>
      </c>
      <c r="L140" s="189">
        <v>0.435</v>
      </c>
      <c r="M140" s="24">
        <v>0.26100000000000001</v>
      </c>
      <c r="N140" s="24">
        <v>0.30399999999999999</v>
      </c>
      <c r="O140" s="23">
        <v>0.217</v>
      </c>
      <c r="P140" s="192">
        <v>22</v>
      </c>
      <c r="Q140" s="188">
        <v>22</v>
      </c>
      <c r="R140" s="189">
        <v>0.40899999999999997</v>
      </c>
      <c r="S140" s="24">
        <v>0.27300000000000002</v>
      </c>
      <c r="T140" s="24">
        <v>0.27300000000000002</v>
      </c>
      <c r="U140" s="23">
        <v>0.22700000000000001</v>
      </c>
    </row>
    <row r="141" spans="1:21" x14ac:dyDescent="0.2">
      <c r="A141" s="42">
        <v>136</v>
      </c>
      <c r="B141" s="82">
        <v>1608000</v>
      </c>
      <c r="C141" s="78" t="s">
        <v>324</v>
      </c>
      <c r="D141" s="192">
        <v>161</v>
      </c>
      <c r="E141" s="188">
        <v>161</v>
      </c>
      <c r="F141" s="189">
        <v>0.38500000000000001</v>
      </c>
      <c r="G141" s="24">
        <v>0.26700000000000002</v>
      </c>
      <c r="H141" s="24">
        <v>0.248</v>
      </c>
      <c r="I141" s="23">
        <v>0.20499999999999999</v>
      </c>
      <c r="J141" s="192">
        <v>150</v>
      </c>
      <c r="K141" s="188">
        <v>150</v>
      </c>
      <c r="L141" s="189">
        <v>0.36699999999999999</v>
      </c>
      <c r="M141" s="24">
        <v>0.247</v>
      </c>
      <c r="N141" s="24">
        <v>0.23300000000000001</v>
      </c>
      <c r="O141" s="23">
        <v>0.187</v>
      </c>
      <c r="P141" s="192">
        <v>144</v>
      </c>
      <c r="Q141" s="188">
        <v>144</v>
      </c>
      <c r="R141" s="189">
        <v>0.34699999999999998</v>
      </c>
      <c r="S141" s="24">
        <v>0.23599999999999999</v>
      </c>
      <c r="T141" s="24">
        <v>0.215</v>
      </c>
      <c r="U141" s="23">
        <v>0.18099999999999999</v>
      </c>
    </row>
    <row r="142" spans="1:21" x14ac:dyDescent="0.2">
      <c r="A142" s="42">
        <v>137</v>
      </c>
      <c r="B142" s="82">
        <v>7003000</v>
      </c>
      <c r="C142" s="78" t="s">
        <v>323</v>
      </c>
      <c r="D142" s="192">
        <v>20</v>
      </c>
      <c r="E142" s="188">
        <v>20</v>
      </c>
      <c r="F142" s="189">
        <v>0.65</v>
      </c>
      <c r="G142" s="24">
        <v>0.6</v>
      </c>
      <c r="H142" s="24">
        <v>0.25</v>
      </c>
      <c r="I142" s="23">
        <v>0.3</v>
      </c>
      <c r="J142" s="192">
        <v>18</v>
      </c>
      <c r="K142" s="188">
        <v>18</v>
      </c>
      <c r="L142" s="189">
        <v>0.61099999999999999</v>
      </c>
      <c r="M142" s="24">
        <v>0.61099999999999999</v>
      </c>
      <c r="N142" s="24">
        <v>0.222</v>
      </c>
      <c r="O142" s="23">
        <v>0.222</v>
      </c>
      <c r="P142" s="192">
        <v>17</v>
      </c>
      <c r="Q142" s="188">
        <v>17</v>
      </c>
      <c r="R142" s="189">
        <v>0.58799999999999997</v>
      </c>
      <c r="S142" s="24">
        <v>0.58799999999999997</v>
      </c>
      <c r="T142" s="24">
        <v>0.17599999999999999</v>
      </c>
      <c r="U142" s="23">
        <v>0.17599999999999999</v>
      </c>
    </row>
    <row r="143" spans="1:21" x14ac:dyDescent="0.2">
      <c r="A143" s="42">
        <v>138</v>
      </c>
      <c r="B143" s="82">
        <v>5440700</v>
      </c>
      <c r="C143" s="78" t="s">
        <v>322</v>
      </c>
      <c r="D143" s="192">
        <v>23</v>
      </c>
      <c r="E143" s="188">
        <v>23</v>
      </c>
      <c r="F143" s="189">
        <v>0.17399999999999999</v>
      </c>
      <c r="G143" s="24">
        <v>0.13</v>
      </c>
      <c r="H143" s="24">
        <v>0.13</v>
      </c>
      <c r="I143" s="23">
        <v>0.13</v>
      </c>
      <c r="J143" s="192">
        <v>22</v>
      </c>
      <c r="K143" s="188">
        <v>22</v>
      </c>
      <c r="L143" s="189">
        <v>0.13600000000000001</v>
      </c>
      <c r="M143" s="24">
        <v>9.0999999999999998E-2</v>
      </c>
      <c r="N143" s="24">
        <v>0.13600000000000001</v>
      </c>
      <c r="O143" s="23">
        <v>0.13600000000000001</v>
      </c>
      <c r="P143" s="192">
        <v>21</v>
      </c>
      <c r="Q143" s="188">
        <v>21</v>
      </c>
      <c r="R143" s="189">
        <v>0.14299999999999999</v>
      </c>
      <c r="S143" s="24">
        <v>9.5000000000000001E-2</v>
      </c>
      <c r="T143" s="24">
        <v>0.14299999999999999</v>
      </c>
      <c r="U143" s="23">
        <v>0.14299999999999999</v>
      </c>
    </row>
    <row r="144" spans="1:21" x14ac:dyDescent="0.2">
      <c r="A144" s="42">
        <v>139</v>
      </c>
      <c r="B144" s="82">
        <v>5503000</v>
      </c>
      <c r="C144" s="78" t="s">
        <v>321</v>
      </c>
      <c r="D144" s="192">
        <v>16</v>
      </c>
      <c r="E144" s="188">
        <v>13</v>
      </c>
      <c r="F144" s="189">
        <v>0.46200000000000002</v>
      </c>
      <c r="G144" s="24">
        <v>0.38500000000000001</v>
      </c>
      <c r="H144" s="24">
        <v>0.308</v>
      </c>
      <c r="I144" s="23">
        <v>0.154</v>
      </c>
      <c r="J144" s="192">
        <v>15</v>
      </c>
      <c r="K144" s="188">
        <v>12</v>
      </c>
      <c r="L144" s="189">
        <v>0.41699999999999998</v>
      </c>
      <c r="M144" s="24">
        <v>0.33300000000000002</v>
      </c>
      <c r="N144" s="24">
        <v>0.25</v>
      </c>
      <c r="O144" s="23">
        <v>8.3000000000000004E-2</v>
      </c>
      <c r="P144" s="192">
        <v>15</v>
      </c>
      <c r="Q144" s="188">
        <v>12</v>
      </c>
      <c r="R144" s="189">
        <v>0.41699999999999998</v>
      </c>
      <c r="S144" s="24">
        <v>0.33300000000000002</v>
      </c>
      <c r="T144" s="24">
        <v>0.25</v>
      </c>
      <c r="U144" s="23">
        <v>8.3000000000000004E-2</v>
      </c>
    </row>
    <row r="145" spans="1:21" x14ac:dyDescent="0.2">
      <c r="A145" s="42">
        <v>140</v>
      </c>
      <c r="B145" s="82">
        <v>3704000</v>
      </c>
      <c r="C145" s="78" t="s">
        <v>320</v>
      </c>
      <c r="D145" s="192">
        <v>25</v>
      </c>
      <c r="E145" s="188">
        <v>25</v>
      </c>
      <c r="F145" s="189">
        <v>0.84</v>
      </c>
      <c r="G145" s="24">
        <v>0.56000000000000005</v>
      </c>
      <c r="H145" s="24">
        <v>0.72</v>
      </c>
      <c r="I145" s="23">
        <v>0.52</v>
      </c>
      <c r="J145" s="192">
        <v>22</v>
      </c>
      <c r="K145" s="188">
        <v>22</v>
      </c>
      <c r="L145" s="189">
        <v>0.81799999999999995</v>
      </c>
      <c r="M145" s="24">
        <v>0.5</v>
      </c>
      <c r="N145" s="24">
        <v>0.68200000000000005</v>
      </c>
      <c r="O145" s="23">
        <v>0.45500000000000002</v>
      </c>
      <c r="P145" s="192">
        <v>21</v>
      </c>
      <c r="Q145" s="188">
        <v>21</v>
      </c>
      <c r="R145" s="189">
        <v>0.81</v>
      </c>
      <c r="S145" s="24">
        <v>0.52400000000000002</v>
      </c>
      <c r="T145" s="24">
        <v>0.66700000000000004</v>
      </c>
      <c r="U145" s="23">
        <v>0.42899999999999999</v>
      </c>
    </row>
    <row r="146" spans="1:21" x14ac:dyDescent="0.2">
      <c r="A146" s="42">
        <v>141</v>
      </c>
      <c r="B146" s="82">
        <v>2605000</v>
      </c>
      <c r="C146" s="78" t="s">
        <v>319</v>
      </c>
      <c r="D146" s="192">
        <v>146</v>
      </c>
      <c r="E146" s="188">
        <v>145</v>
      </c>
      <c r="F146" s="189">
        <v>0.35899999999999999</v>
      </c>
      <c r="G146" s="24">
        <v>0.28999999999999998</v>
      </c>
      <c r="H146" s="24">
        <v>0.186</v>
      </c>
      <c r="I146" s="23">
        <v>0.124</v>
      </c>
      <c r="J146" s="192">
        <v>139</v>
      </c>
      <c r="K146" s="188">
        <v>138</v>
      </c>
      <c r="L146" s="189">
        <v>0.33300000000000002</v>
      </c>
      <c r="M146" s="24">
        <v>0.26800000000000002</v>
      </c>
      <c r="N146" s="24">
        <v>0.159</v>
      </c>
      <c r="O146" s="23">
        <v>0.13</v>
      </c>
      <c r="P146" s="192">
        <v>136</v>
      </c>
      <c r="Q146" s="188">
        <v>135</v>
      </c>
      <c r="R146" s="189">
        <v>0.31900000000000001</v>
      </c>
      <c r="S146" s="24">
        <v>0.25900000000000001</v>
      </c>
      <c r="T146" s="24">
        <v>0.14799999999999999</v>
      </c>
      <c r="U146" s="23">
        <v>0.126</v>
      </c>
    </row>
    <row r="147" spans="1:21" x14ac:dyDescent="0.2">
      <c r="A147" s="42">
        <v>142</v>
      </c>
      <c r="B147" s="82">
        <v>903000</v>
      </c>
      <c r="C147" s="78" t="s">
        <v>318</v>
      </c>
      <c r="D147" s="192">
        <v>25</v>
      </c>
      <c r="E147" s="188">
        <v>25</v>
      </c>
      <c r="F147" s="189">
        <v>0.56000000000000005</v>
      </c>
      <c r="G147" s="24">
        <v>0.48</v>
      </c>
      <c r="H147" s="24">
        <v>0.44</v>
      </c>
      <c r="I147" s="23">
        <v>0.28000000000000003</v>
      </c>
      <c r="J147" s="192">
        <v>23</v>
      </c>
      <c r="K147" s="188">
        <v>23</v>
      </c>
      <c r="L147" s="189">
        <v>0.52200000000000002</v>
      </c>
      <c r="M147" s="24">
        <v>0.435</v>
      </c>
      <c r="N147" s="24">
        <v>0.39100000000000001</v>
      </c>
      <c r="O147" s="23">
        <v>0.26100000000000001</v>
      </c>
      <c r="P147" s="192">
        <v>22</v>
      </c>
      <c r="Q147" s="188">
        <v>22</v>
      </c>
      <c r="R147" s="189">
        <v>0.5</v>
      </c>
      <c r="S147" s="24">
        <v>0.40899999999999997</v>
      </c>
      <c r="T147" s="24">
        <v>0.40899999999999997</v>
      </c>
      <c r="U147" s="23">
        <v>0.27300000000000002</v>
      </c>
    </row>
    <row r="148" spans="1:21" x14ac:dyDescent="0.2">
      <c r="A148" s="42">
        <v>143</v>
      </c>
      <c r="B148" s="82">
        <v>2606000</v>
      </c>
      <c r="C148" s="78" t="s">
        <v>317</v>
      </c>
      <c r="D148" s="192">
        <v>125</v>
      </c>
      <c r="E148" s="188">
        <v>124</v>
      </c>
      <c r="F148" s="189">
        <v>0.27400000000000002</v>
      </c>
      <c r="G148" s="24">
        <v>0.17699999999999999</v>
      </c>
      <c r="H148" s="24">
        <v>0.153</v>
      </c>
      <c r="I148" s="23">
        <v>6.5000000000000002E-2</v>
      </c>
      <c r="J148" s="192">
        <v>122</v>
      </c>
      <c r="K148" s="188">
        <v>121</v>
      </c>
      <c r="L148" s="189">
        <v>0.25600000000000001</v>
      </c>
      <c r="M148" s="24">
        <v>0.16500000000000001</v>
      </c>
      <c r="N148" s="24">
        <v>0.14000000000000001</v>
      </c>
      <c r="O148" s="23">
        <v>5.8000000000000003E-2</v>
      </c>
      <c r="P148" s="192">
        <v>120</v>
      </c>
      <c r="Q148" s="188">
        <v>119</v>
      </c>
      <c r="R148" s="189">
        <v>0.24399999999999999</v>
      </c>
      <c r="S148" s="24">
        <v>0.151</v>
      </c>
      <c r="T148" s="24">
        <v>0.13400000000000001</v>
      </c>
      <c r="U148" s="23">
        <v>5.8999999999999997E-2</v>
      </c>
    </row>
    <row r="149" spans="1:21" x14ac:dyDescent="0.2">
      <c r="A149" s="42">
        <v>144</v>
      </c>
      <c r="B149" s="82">
        <v>3604000</v>
      </c>
      <c r="C149" s="78" t="s">
        <v>316</v>
      </c>
      <c r="D149" s="192">
        <v>37</v>
      </c>
      <c r="E149" s="188">
        <v>37</v>
      </c>
      <c r="F149" s="189">
        <v>0.27</v>
      </c>
      <c r="G149" s="24">
        <v>0.24299999999999999</v>
      </c>
      <c r="H149" s="24">
        <v>0.13500000000000001</v>
      </c>
      <c r="I149" s="23">
        <v>8.1000000000000003E-2</v>
      </c>
      <c r="J149" s="192">
        <v>34</v>
      </c>
      <c r="K149" s="188">
        <v>34</v>
      </c>
      <c r="L149" s="189">
        <v>0.23499999999999999</v>
      </c>
      <c r="M149" s="24">
        <v>0.20599999999999999</v>
      </c>
      <c r="N149" s="24">
        <v>0.11799999999999999</v>
      </c>
      <c r="O149" s="23">
        <v>8.7999999999999995E-2</v>
      </c>
      <c r="P149" s="192">
        <v>32</v>
      </c>
      <c r="Q149" s="188">
        <v>32</v>
      </c>
      <c r="R149" s="189">
        <v>0.219</v>
      </c>
      <c r="S149" s="24">
        <v>0.188</v>
      </c>
      <c r="T149" s="24">
        <v>0.125</v>
      </c>
      <c r="U149" s="23">
        <v>9.4E-2</v>
      </c>
    </row>
    <row r="150" spans="1:21" x14ac:dyDescent="0.2">
      <c r="A150" s="42">
        <v>145</v>
      </c>
      <c r="B150" s="82">
        <v>6605000</v>
      </c>
      <c r="C150" s="78" t="s">
        <v>315</v>
      </c>
      <c r="D150" s="192">
        <v>40</v>
      </c>
      <c r="E150" s="188">
        <v>40</v>
      </c>
      <c r="F150" s="189">
        <v>0.375</v>
      </c>
      <c r="G150" s="24">
        <v>0.2</v>
      </c>
      <c r="H150" s="24">
        <v>0.25</v>
      </c>
      <c r="I150" s="23">
        <v>0.3</v>
      </c>
      <c r="J150" s="192">
        <v>35</v>
      </c>
      <c r="K150" s="188">
        <v>35</v>
      </c>
      <c r="L150" s="189">
        <v>0.314</v>
      </c>
      <c r="M150" s="24">
        <v>0.17100000000000001</v>
      </c>
      <c r="N150" s="24">
        <v>0.22900000000000001</v>
      </c>
      <c r="O150" s="23">
        <v>0.25700000000000001</v>
      </c>
      <c r="P150" s="192">
        <v>34</v>
      </c>
      <c r="Q150" s="188">
        <v>34</v>
      </c>
      <c r="R150" s="189">
        <v>0.32400000000000001</v>
      </c>
      <c r="S150" s="24">
        <v>0.17599999999999999</v>
      </c>
      <c r="T150" s="24">
        <v>0.23499999999999999</v>
      </c>
      <c r="U150" s="23">
        <v>0.26500000000000001</v>
      </c>
    </row>
    <row r="151" spans="1:21" x14ac:dyDescent="0.2">
      <c r="A151" s="42">
        <v>146</v>
      </c>
      <c r="B151" s="82">
        <v>3810000</v>
      </c>
      <c r="C151" s="78" t="s">
        <v>314</v>
      </c>
      <c r="D151" s="192">
        <v>50</v>
      </c>
      <c r="E151" s="188">
        <v>50</v>
      </c>
      <c r="F151" s="189">
        <v>0.46</v>
      </c>
      <c r="G151" s="24">
        <v>0.2</v>
      </c>
      <c r="H151" s="24">
        <v>0.32</v>
      </c>
      <c r="I151" s="23">
        <v>0.18</v>
      </c>
      <c r="J151" s="192">
        <v>48</v>
      </c>
      <c r="K151" s="188">
        <v>48</v>
      </c>
      <c r="L151" s="189">
        <v>0.45800000000000002</v>
      </c>
      <c r="M151" s="24">
        <v>0.20799999999999999</v>
      </c>
      <c r="N151" s="24">
        <v>0.313</v>
      </c>
      <c r="O151" s="23">
        <v>0.16700000000000001</v>
      </c>
      <c r="P151" s="192">
        <v>45</v>
      </c>
      <c r="Q151" s="188">
        <v>45</v>
      </c>
      <c r="R151" s="189">
        <v>0.44400000000000001</v>
      </c>
      <c r="S151" s="24">
        <v>0.2</v>
      </c>
      <c r="T151" s="24">
        <v>0.311</v>
      </c>
      <c r="U151" s="23">
        <v>0.13300000000000001</v>
      </c>
    </row>
    <row r="152" spans="1:21" x14ac:dyDescent="0.2">
      <c r="A152" s="42">
        <v>147</v>
      </c>
      <c r="B152" s="82">
        <v>506000</v>
      </c>
      <c r="C152" s="78" t="s">
        <v>313</v>
      </c>
      <c r="D152" s="192" t="s">
        <v>488</v>
      </c>
      <c r="E152" s="188" t="s">
        <v>488</v>
      </c>
      <c r="F152" s="189">
        <v>0.7</v>
      </c>
      <c r="G152" s="24">
        <v>0.6</v>
      </c>
      <c r="H152" s="24">
        <v>0.4</v>
      </c>
      <c r="I152" s="23">
        <v>0.3</v>
      </c>
      <c r="J152" s="192" t="s">
        <v>488</v>
      </c>
      <c r="K152" s="188" t="s">
        <v>488</v>
      </c>
      <c r="L152" s="189">
        <v>0.66700000000000004</v>
      </c>
      <c r="M152" s="24">
        <v>0.55600000000000005</v>
      </c>
      <c r="N152" s="24">
        <v>0.44400000000000001</v>
      </c>
      <c r="O152" s="23">
        <v>0.33300000000000002</v>
      </c>
      <c r="P152" s="192" t="s">
        <v>488</v>
      </c>
      <c r="Q152" s="188" t="s">
        <v>488</v>
      </c>
      <c r="R152" s="189">
        <v>0.66700000000000004</v>
      </c>
      <c r="S152" s="24">
        <v>0.55600000000000005</v>
      </c>
      <c r="T152" s="24">
        <v>0.44400000000000001</v>
      </c>
      <c r="U152" s="23">
        <v>0.33300000000000002</v>
      </c>
    </row>
    <row r="153" spans="1:21" x14ac:dyDescent="0.2">
      <c r="A153" s="42">
        <v>148</v>
      </c>
      <c r="B153" s="82">
        <v>3904000</v>
      </c>
      <c r="C153" s="78" t="s">
        <v>312</v>
      </c>
      <c r="D153" s="192">
        <v>33</v>
      </c>
      <c r="E153" s="188">
        <v>33</v>
      </c>
      <c r="F153" s="189">
        <v>0.69699999999999995</v>
      </c>
      <c r="G153" s="24">
        <v>0.48499999999999999</v>
      </c>
      <c r="H153" s="24">
        <v>0.63600000000000001</v>
      </c>
      <c r="I153" s="23">
        <v>0.51500000000000001</v>
      </c>
      <c r="J153" s="192">
        <v>31</v>
      </c>
      <c r="K153" s="188">
        <v>31</v>
      </c>
      <c r="L153" s="189">
        <v>0.67700000000000005</v>
      </c>
      <c r="M153" s="24">
        <v>0.45200000000000001</v>
      </c>
      <c r="N153" s="24">
        <v>0.61299999999999999</v>
      </c>
      <c r="O153" s="23">
        <v>0.48399999999999999</v>
      </c>
      <c r="P153" s="192">
        <v>31</v>
      </c>
      <c r="Q153" s="188">
        <v>31</v>
      </c>
      <c r="R153" s="189">
        <v>0.67700000000000005</v>
      </c>
      <c r="S153" s="24">
        <v>0.45200000000000001</v>
      </c>
      <c r="T153" s="24">
        <v>0.61299999999999999</v>
      </c>
      <c r="U153" s="23">
        <v>0.48399999999999999</v>
      </c>
    </row>
    <row r="154" spans="1:21" x14ac:dyDescent="0.2">
      <c r="A154" s="42">
        <v>149</v>
      </c>
      <c r="B154" s="82">
        <v>7205000</v>
      </c>
      <c r="C154" s="78" t="s">
        <v>311</v>
      </c>
      <c r="D154" s="192">
        <v>36</v>
      </c>
      <c r="E154" s="188">
        <v>36</v>
      </c>
      <c r="F154" s="189">
        <v>0.5</v>
      </c>
      <c r="G154" s="24">
        <v>0.41699999999999998</v>
      </c>
      <c r="H154" s="24">
        <v>0.19400000000000001</v>
      </c>
      <c r="I154" s="23">
        <v>0.222</v>
      </c>
      <c r="J154" s="192">
        <v>32</v>
      </c>
      <c r="K154" s="188">
        <v>32</v>
      </c>
      <c r="L154" s="189">
        <v>0.46899999999999997</v>
      </c>
      <c r="M154" s="24">
        <v>0.375</v>
      </c>
      <c r="N154" s="24">
        <v>0.219</v>
      </c>
      <c r="O154" s="23">
        <v>0.25</v>
      </c>
      <c r="P154" s="192">
        <v>30</v>
      </c>
      <c r="Q154" s="188">
        <v>30</v>
      </c>
      <c r="R154" s="189">
        <v>0.433</v>
      </c>
      <c r="S154" s="24">
        <v>0.33300000000000002</v>
      </c>
      <c r="T154" s="24">
        <v>0.2</v>
      </c>
      <c r="U154" s="23">
        <v>0.23300000000000001</v>
      </c>
    </row>
    <row r="155" spans="1:21" x14ac:dyDescent="0.2">
      <c r="A155" s="42">
        <v>150</v>
      </c>
      <c r="B155" s="82">
        <v>6041700</v>
      </c>
      <c r="C155" s="78" t="s">
        <v>310</v>
      </c>
      <c r="D155" s="192">
        <v>24</v>
      </c>
      <c r="E155" s="188">
        <v>24</v>
      </c>
      <c r="F155" s="189">
        <v>0.20799999999999999</v>
      </c>
      <c r="G155" s="24">
        <v>0.16700000000000001</v>
      </c>
      <c r="H155" s="24">
        <v>8.3000000000000004E-2</v>
      </c>
      <c r="I155" s="23">
        <v>0.125</v>
      </c>
      <c r="J155" s="192">
        <v>24</v>
      </c>
      <c r="K155" s="188">
        <v>24</v>
      </c>
      <c r="L155" s="189">
        <v>0.20799999999999999</v>
      </c>
      <c r="M155" s="24">
        <v>0.16700000000000001</v>
      </c>
      <c r="N155" s="24">
        <v>8.3000000000000004E-2</v>
      </c>
      <c r="O155" s="23">
        <v>0.125</v>
      </c>
      <c r="P155" s="192">
        <v>23</v>
      </c>
      <c r="Q155" s="188">
        <v>23</v>
      </c>
      <c r="R155" s="189">
        <v>0.217</v>
      </c>
      <c r="S155" s="24">
        <v>0.17399999999999999</v>
      </c>
      <c r="T155" s="24">
        <v>8.6999999999999994E-2</v>
      </c>
      <c r="U155" s="23">
        <v>0.13</v>
      </c>
    </row>
    <row r="156" spans="1:21" x14ac:dyDescent="0.2">
      <c r="A156" s="42">
        <v>151</v>
      </c>
      <c r="B156" s="82">
        <v>6048700</v>
      </c>
      <c r="C156" s="78" t="s">
        <v>309</v>
      </c>
      <c r="D156" s="192" t="s">
        <v>488</v>
      </c>
      <c r="E156" s="188" t="s">
        <v>488</v>
      </c>
      <c r="F156" s="189">
        <v>0.5</v>
      </c>
      <c r="G156" s="24">
        <v>0</v>
      </c>
      <c r="H156" s="24">
        <v>0.5</v>
      </c>
      <c r="I156" s="23">
        <v>0.25</v>
      </c>
      <c r="J156" s="192" t="s">
        <v>488</v>
      </c>
      <c r="K156" s="188" t="s">
        <v>488</v>
      </c>
      <c r="L156" s="189">
        <v>0.5</v>
      </c>
      <c r="M156" s="24">
        <v>0</v>
      </c>
      <c r="N156" s="24">
        <v>0.5</v>
      </c>
      <c r="O156" s="23">
        <v>0.25</v>
      </c>
      <c r="P156" s="192" t="s">
        <v>488</v>
      </c>
      <c r="Q156" s="188" t="s">
        <v>488</v>
      </c>
      <c r="R156" s="189">
        <v>0.5</v>
      </c>
      <c r="S156" s="24">
        <v>0</v>
      </c>
      <c r="T156" s="24">
        <v>0.5</v>
      </c>
      <c r="U156" s="23">
        <v>0.25</v>
      </c>
    </row>
    <row r="157" spans="1:21" x14ac:dyDescent="0.2">
      <c r="A157" s="42">
        <v>152</v>
      </c>
      <c r="B157" s="82">
        <v>6049700</v>
      </c>
      <c r="C157" s="78" t="s">
        <v>308</v>
      </c>
      <c r="D157" s="192">
        <v>0</v>
      </c>
      <c r="E157" s="188">
        <v>0</v>
      </c>
      <c r="F157" s="189">
        <v>0</v>
      </c>
      <c r="G157" s="24">
        <v>0</v>
      </c>
      <c r="H157" s="24">
        <v>0</v>
      </c>
      <c r="I157" s="23">
        <v>0</v>
      </c>
      <c r="J157" s="192">
        <v>0</v>
      </c>
      <c r="K157" s="188">
        <v>0</v>
      </c>
      <c r="L157" s="189">
        <v>0</v>
      </c>
      <c r="M157" s="24">
        <v>0</v>
      </c>
      <c r="N157" s="24">
        <v>0</v>
      </c>
      <c r="O157" s="23">
        <v>0</v>
      </c>
      <c r="P157" s="192">
        <v>0</v>
      </c>
      <c r="Q157" s="188">
        <v>0</v>
      </c>
      <c r="R157" s="189">
        <v>0</v>
      </c>
      <c r="S157" s="24">
        <v>0</v>
      </c>
      <c r="T157" s="24">
        <v>0</v>
      </c>
      <c r="U157" s="23">
        <v>0</v>
      </c>
    </row>
    <row r="158" spans="1:21" x14ac:dyDescent="0.2">
      <c r="A158" s="42">
        <v>153</v>
      </c>
      <c r="B158" s="82">
        <v>6001000</v>
      </c>
      <c r="C158" s="78" t="s">
        <v>307</v>
      </c>
      <c r="D158" s="192">
        <v>729</v>
      </c>
      <c r="E158" s="188">
        <v>729</v>
      </c>
      <c r="F158" s="189">
        <v>0.59899999999999998</v>
      </c>
      <c r="G158" s="24">
        <v>0.503</v>
      </c>
      <c r="H158" s="24">
        <v>0.38400000000000001</v>
      </c>
      <c r="I158" s="23">
        <v>0.313</v>
      </c>
      <c r="J158" s="192">
        <v>660</v>
      </c>
      <c r="K158" s="188">
        <v>660</v>
      </c>
      <c r="L158" s="189">
        <v>0.56999999999999995</v>
      </c>
      <c r="M158" s="24">
        <v>0.47</v>
      </c>
      <c r="N158" s="24">
        <v>0.36199999999999999</v>
      </c>
      <c r="O158" s="23">
        <v>0.29199999999999998</v>
      </c>
      <c r="P158" s="192">
        <v>616</v>
      </c>
      <c r="Q158" s="188">
        <v>616</v>
      </c>
      <c r="R158" s="189">
        <v>0.55000000000000004</v>
      </c>
      <c r="S158" s="24">
        <v>0.45900000000000002</v>
      </c>
      <c r="T158" s="24">
        <v>0.34300000000000003</v>
      </c>
      <c r="U158" s="23">
        <v>0.27600000000000002</v>
      </c>
    </row>
    <row r="159" spans="1:21" x14ac:dyDescent="0.2">
      <c r="A159" s="42">
        <v>154</v>
      </c>
      <c r="B159" s="82">
        <v>6051700</v>
      </c>
      <c r="C159" s="78" t="s">
        <v>306</v>
      </c>
      <c r="D159" s="192">
        <v>0</v>
      </c>
      <c r="E159" s="188">
        <v>0</v>
      </c>
      <c r="F159" s="189">
        <v>0</v>
      </c>
      <c r="G159" s="24">
        <v>0</v>
      </c>
      <c r="H159" s="24">
        <v>0</v>
      </c>
      <c r="I159" s="23">
        <v>0</v>
      </c>
      <c r="J159" s="192">
        <v>0</v>
      </c>
      <c r="K159" s="188">
        <v>0</v>
      </c>
      <c r="L159" s="189">
        <v>0</v>
      </c>
      <c r="M159" s="24">
        <v>0</v>
      </c>
      <c r="N159" s="24">
        <v>0</v>
      </c>
      <c r="O159" s="23">
        <v>0</v>
      </c>
      <c r="P159" s="192">
        <v>0</v>
      </c>
      <c r="Q159" s="188">
        <v>0</v>
      </c>
      <c r="R159" s="189">
        <v>0</v>
      </c>
      <c r="S159" s="24">
        <v>0</v>
      </c>
      <c r="T159" s="24">
        <v>0</v>
      </c>
      <c r="U159" s="23">
        <v>0</v>
      </c>
    </row>
    <row r="160" spans="1:21" x14ac:dyDescent="0.2">
      <c r="A160" s="42">
        <v>155</v>
      </c>
      <c r="B160" s="82">
        <v>4301000</v>
      </c>
      <c r="C160" s="78" t="s">
        <v>305</v>
      </c>
      <c r="D160" s="192">
        <v>55</v>
      </c>
      <c r="E160" s="188">
        <v>55</v>
      </c>
      <c r="F160" s="189">
        <v>0.436</v>
      </c>
      <c r="G160" s="24">
        <v>0.36399999999999999</v>
      </c>
      <c r="H160" s="24">
        <v>0.218</v>
      </c>
      <c r="I160" s="23">
        <v>0.2</v>
      </c>
      <c r="J160" s="192">
        <v>53</v>
      </c>
      <c r="K160" s="188">
        <v>53</v>
      </c>
      <c r="L160" s="189">
        <v>0.41499999999999998</v>
      </c>
      <c r="M160" s="24">
        <v>0.34</v>
      </c>
      <c r="N160" s="24">
        <v>0.20799999999999999</v>
      </c>
      <c r="O160" s="23">
        <v>0.20799999999999999</v>
      </c>
      <c r="P160" s="192">
        <v>53</v>
      </c>
      <c r="Q160" s="188">
        <v>53</v>
      </c>
      <c r="R160" s="189">
        <v>0.41499999999999998</v>
      </c>
      <c r="S160" s="24">
        <v>0.34</v>
      </c>
      <c r="T160" s="24">
        <v>0.20799999999999999</v>
      </c>
      <c r="U160" s="23">
        <v>0.20799999999999999</v>
      </c>
    </row>
    <row r="161" spans="1:21" x14ac:dyDescent="0.2">
      <c r="A161" s="42">
        <v>156</v>
      </c>
      <c r="B161" s="82">
        <v>4202000</v>
      </c>
      <c r="C161" s="78" t="s">
        <v>304</v>
      </c>
      <c r="D161" s="192">
        <v>24</v>
      </c>
      <c r="E161" s="188">
        <v>24</v>
      </c>
      <c r="F161" s="189">
        <v>0.33300000000000002</v>
      </c>
      <c r="G161" s="24">
        <v>0.29199999999999998</v>
      </c>
      <c r="H161" s="24">
        <v>0.33300000000000002</v>
      </c>
      <c r="I161" s="23">
        <v>0.20799999999999999</v>
      </c>
      <c r="J161" s="192">
        <v>20</v>
      </c>
      <c r="K161" s="188">
        <v>20</v>
      </c>
      <c r="L161" s="189">
        <v>0.3</v>
      </c>
      <c r="M161" s="24">
        <v>0.25</v>
      </c>
      <c r="N161" s="24">
        <v>0.3</v>
      </c>
      <c r="O161" s="23">
        <v>0.15</v>
      </c>
      <c r="P161" s="192">
        <v>20</v>
      </c>
      <c r="Q161" s="188">
        <v>20</v>
      </c>
      <c r="R161" s="189">
        <v>0.3</v>
      </c>
      <c r="S161" s="24">
        <v>0.25</v>
      </c>
      <c r="T161" s="24">
        <v>0.3</v>
      </c>
      <c r="U161" s="23">
        <v>0.15</v>
      </c>
    </row>
    <row r="162" spans="1:21" x14ac:dyDescent="0.2">
      <c r="A162" s="42">
        <v>157</v>
      </c>
      <c r="B162" s="82">
        <v>3003000</v>
      </c>
      <c r="C162" s="78" t="s">
        <v>303</v>
      </c>
      <c r="D162" s="192">
        <v>33</v>
      </c>
      <c r="E162" s="188">
        <v>33</v>
      </c>
      <c r="F162" s="189">
        <v>0.48499999999999999</v>
      </c>
      <c r="G162" s="24">
        <v>0.39400000000000002</v>
      </c>
      <c r="H162" s="24">
        <v>0.24199999999999999</v>
      </c>
      <c r="I162" s="23">
        <v>0.121</v>
      </c>
      <c r="J162" s="192">
        <v>28</v>
      </c>
      <c r="K162" s="188">
        <v>28</v>
      </c>
      <c r="L162" s="189">
        <v>0.39300000000000002</v>
      </c>
      <c r="M162" s="24">
        <v>0.28599999999999998</v>
      </c>
      <c r="N162" s="24">
        <v>0.17899999999999999</v>
      </c>
      <c r="O162" s="23">
        <v>0.107</v>
      </c>
      <c r="P162" s="192">
        <v>28</v>
      </c>
      <c r="Q162" s="188">
        <v>28</v>
      </c>
      <c r="R162" s="189">
        <v>0.39300000000000002</v>
      </c>
      <c r="S162" s="24">
        <v>0.28599999999999998</v>
      </c>
      <c r="T162" s="24">
        <v>0.17899999999999999</v>
      </c>
      <c r="U162" s="23">
        <v>0.107</v>
      </c>
    </row>
    <row r="163" spans="1:21" x14ac:dyDescent="0.2">
      <c r="A163" s="42">
        <v>158</v>
      </c>
      <c r="B163" s="82">
        <v>1402000</v>
      </c>
      <c r="C163" s="78" t="s">
        <v>302</v>
      </c>
      <c r="D163" s="192">
        <v>98</v>
      </c>
      <c r="E163" s="188">
        <v>98</v>
      </c>
      <c r="F163" s="189">
        <v>0.49</v>
      </c>
      <c r="G163" s="24">
        <v>0.38800000000000001</v>
      </c>
      <c r="H163" s="24">
        <v>0.316</v>
      </c>
      <c r="I163" s="23">
        <v>0.26500000000000001</v>
      </c>
      <c r="J163" s="192">
        <v>95</v>
      </c>
      <c r="K163" s="188">
        <v>95</v>
      </c>
      <c r="L163" s="189">
        <v>0.47399999999999998</v>
      </c>
      <c r="M163" s="24">
        <v>0.379</v>
      </c>
      <c r="N163" s="24">
        <v>0.29499999999999998</v>
      </c>
      <c r="O163" s="23">
        <v>0.253</v>
      </c>
      <c r="P163" s="192">
        <v>92</v>
      </c>
      <c r="Q163" s="188">
        <v>92</v>
      </c>
      <c r="R163" s="189">
        <v>0.45700000000000002</v>
      </c>
      <c r="S163" s="24">
        <v>0.37</v>
      </c>
      <c r="T163" s="24">
        <v>0.28299999999999997</v>
      </c>
      <c r="U163" s="23">
        <v>0.22800000000000001</v>
      </c>
    </row>
    <row r="164" spans="1:21" x14ac:dyDescent="0.2">
      <c r="A164" s="42">
        <v>159</v>
      </c>
      <c r="B164" s="82">
        <v>3004000</v>
      </c>
      <c r="C164" s="78" t="s">
        <v>301</v>
      </c>
      <c r="D164" s="192">
        <v>85</v>
      </c>
      <c r="E164" s="188">
        <v>85</v>
      </c>
      <c r="F164" s="189">
        <v>0.42399999999999999</v>
      </c>
      <c r="G164" s="24">
        <v>0.32900000000000001</v>
      </c>
      <c r="H164" s="24">
        <v>0.224</v>
      </c>
      <c r="I164" s="23">
        <v>0.21199999999999999</v>
      </c>
      <c r="J164" s="192">
        <v>81</v>
      </c>
      <c r="K164" s="188">
        <v>81</v>
      </c>
      <c r="L164" s="189">
        <v>0.39500000000000002</v>
      </c>
      <c r="M164" s="24">
        <v>0.309</v>
      </c>
      <c r="N164" s="24">
        <v>0.19800000000000001</v>
      </c>
      <c r="O164" s="23">
        <v>0.19800000000000001</v>
      </c>
      <c r="P164" s="192">
        <v>78</v>
      </c>
      <c r="Q164" s="188">
        <v>78</v>
      </c>
      <c r="R164" s="189">
        <v>0.39700000000000002</v>
      </c>
      <c r="S164" s="24">
        <v>0.32100000000000001</v>
      </c>
      <c r="T164" s="24">
        <v>0.20499999999999999</v>
      </c>
      <c r="U164" s="23">
        <v>0.192</v>
      </c>
    </row>
    <row r="165" spans="1:21" x14ac:dyDescent="0.2">
      <c r="A165" s="42">
        <v>160</v>
      </c>
      <c r="B165" s="82">
        <v>2501000</v>
      </c>
      <c r="C165" s="78" t="s">
        <v>300</v>
      </c>
      <c r="D165" s="192">
        <v>11</v>
      </c>
      <c r="E165" s="188">
        <v>11</v>
      </c>
      <c r="F165" s="189">
        <v>0.54500000000000004</v>
      </c>
      <c r="G165" s="24">
        <v>0.36399999999999999</v>
      </c>
      <c r="H165" s="24">
        <v>0.36399999999999999</v>
      </c>
      <c r="I165" s="23">
        <v>0.36399999999999999</v>
      </c>
      <c r="J165" s="192" t="s">
        <v>488</v>
      </c>
      <c r="K165" s="188" t="s">
        <v>488</v>
      </c>
      <c r="L165" s="189">
        <v>0.5</v>
      </c>
      <c r="M165" s="24">
        <v>0.3</v>
      </c>
      <c r="N165" s="24">
        <v>0.3</v>
      </c>
      <c r="O165" s="23">
        <v>0.3</v>
      </c>
      <c r="P165" s="192" t="s">
        <v>488</v>
      </c>
      <c r="Q165" s="188" t="s">
        <v>488</v>
      </c>
      <c r="R165" s="189">
        <v>0.5</v>
      </c>
      <c r="S165" s="24">
        <v>0.3</v>
      </c>
      <c r="T165" s="24">
        <v>0.3</v>
      </c>
      <c r="U165" s="23">
        <v>0.3</v>
      </c>
    </row>
    <row r="166" spans="1:21" x14ac:dyDescent="0.2">
      <c r="A166" s="42">
        <v>161</v>
      </c>
      <c r="B166" s="82">
        <v>4712000</v>
      </c>
      <c r="C166" s="78" t="s">
        <v>299</v>
      </c>
      <c r="D166" s="192">
        <v>29</v>
      </c>
      <c r="E166" s="188">
        <v>29</v>
      </c>
      <c r="F166" s="189">
        <v>0.379</v>
      </c>
      <c r="G166" s="24">
        <v>0.34499999999999997</v>
      </c>
      <c r="H166" s="24">
        <v>0.17199999999999999</v>
      </c>
      <c r="I166" s="23">
        <v>0.13800000000000001</v>
      </c>
      <c r="J166" s="192">
        <v>28</v>
      </c>
      <c r="K166" s="188">
        <v>28</v>
      </c>
      <c r="L166" s="189">
        <v>0.35699999999999998</v>
      </c>
      <c r="M166" s="24">
        <v>0.32100000000000001</v>
      </c>
      <c r="N166" s="24">
        <v>0.14299999999999999</v>
      </c>
      <c r="O166" s="23">
        <v>0.14299999999999999</v>
      </c>
      <c r="P166" s="192">
        <v>27</v>
      </c>
      <c r="Q166" s="188">
        <v>27</v>
      </c>
      <c r="R166" s="189">
        <v>0.37</v>
      </c>
      <c r="S166" s="24">
        <v>0.33300000000000002</v>
      </c>
      <c r="T166" s="24">
        <v>0.14799999999999999</v>
      </c>
      <c r="U166" s="23">
        <v>0.14799999999999999</v>
      </c>
    </row>
    <row r="167" spans="1:21" x14ac:dyDescent="0.2">
      <c r="A167" s="42">
        <v>162</v>
      </c>
      <c r="B167" s="82">
        <v>6606000</v>
      </c>
      <c r="C167" s="78" t="s">
        <v>298</v>
      </c>
      <c r="D167" s="192">
        <v>22</v>
      </c>
      <c r="E167" s="188">
        <v>22</v>
      </c>
      <c r="F167" s="189">
        <v>0.318</v>
      </c>
      <c r="G167" s="24">
        <v>0.27300000000000002</v>
      </c>
      <c r="H167" s="24">
        <v>0.182</v>
      </c>
      <c r="I167" s="23">
        <v>0.13600000000000001</v>
      </c>
      <c r="J167" s="192">
        <v>20</v>
      </c>
      <c r="K167" s="188">
        <v>20</v>
      </c>
      <c r="L167" s="189">
        <v>0.25</v>
      </c>
      <c r="M167" s="24">
        <v>0.25</v>
      </c>
      <c r="N167" s="24">
        <v>0.15</v>
      </c>
      <c r="O167" s="23">
        <v>0.1</v>
      </c>
      <c r="P167" s="192">
        <v>20</v>
      </c>
      <c r="Q167" s="188">
        <v>20</v>
      </c>
      <c r="R167" s="189">
        <v>0.25</v>
      </c>
      <c r="S167" s="24">
        <v>0.25</v>
      </c>
      <c r="T167" s="24">
        <v>0.15</v>
      </c>
      <c r="U167" s="23">
        <v>0.1</v>
      </c>
    </row>
    <row r="168" spans="1:21" x14ac:dyDescent="0.2">
      <c r="A168" s="42">
        <v>163</v>
      </c>
      <c r="B168" s="82">
        <v>1804000</v>
      </c>
      <c r="C168" s="78" t="s">
        <v>297</v>
      </c>
      <c r="D168" s="192">
        <v>154</v>
      </c>
      <c r="E168" s="188">
        <v>154</v>
      </c>
      <c r="F168" s="189">
        <v>0.46100000000000002</v>
      </c>
      <c r="G168" s="24">
        <v>0.27900000000000003</v>
      </c>
      <c r="H168" s="24">
        <v>0.33800000000000002</v>
      </c>
      <c r="I168" s="23">
        <v>0.22700000000000001</v>
      </c>
      <c r="J168" s="192">
        <v>146</v>
      </c>
      <c r="K168" s="188">
        <v>146</v>
      </c>
      <c r="L168" s="189">
        <v>0.44500000000000001</v>
      </c>
      <c r="M168" s="24">
        <v>0.28100000000000003</v>
      </c>
      <c r="N168" s="24">
        <v>0.32900000000000001</v>
      </c>
      <c r="O168" s="23">
        <v>0.22600000000000001</v>
      </c>
      <c r="P168" s="192">
        <v>142</v>
      </c>
      <c r="Q168" s="188">
        <v>142</v>
      </c>
      <c r="R168" s="189">
        <v>0.437</v>
      </c>
      <c r="S168" s="24">
        <v>0.27500000000000002</v>
      </c>
      <c r="T168" s="24">
        <v>0.32400000000000001</v>
      </c>
      <c r="U168" s="23">
        <v>0.22500000000000001</v>
      </c>
    </row>
    <row r="169" spans="1:21" x14ac:dyDescent="0.2">
      <c r="A169" s="42">
        <v>164</v>
      </c>
      <c r="B169" s="82">
        <v>5604000</v>
      </c>
      <c r="C169" s="78" t="s">
        <v>296</v>
      </c>
      <c r="D169" s="192">
        <v>20</v>
      </c>
      <c r="E169" s="188">
        <v>20</v>
      </c>
      <c r="F169" s="189">
        <v>0.65</v>
      </c>
      <c r="G169" s="24">
        <v>0.6</v>
      </c>
      <c r="H169" s="24">
        <v>0.55000000000000004</v>
      </c>
      <c r="I169" s="23">
        <v>0.35</v>
      </c>
      <c r="J169" s="192">
        <v>16</v>
      </c>
      <c r="K169" s="188">
        <v>16</v>
      </c>
      <c r="L169" s="189">
        <v>0.56299999999999994</v>
      </c>
      <c r="M169" s="24">
        <v>0.56299999999999994</v>
      </c>
      <c r="N169" s="24">
        <v>0.5</v>
      </c>
      <c r="O169" s="23">
        <v>0.313</v>
      </c>
      <c r="P169" s="192">
        <v>15</v>
      </c>
      <c r="Q169" s="188">
        <v>15</v>
      </c>
      <c r="R169" s="189">
        <v>0.6</v>
      </c>
      <c r="S169" s="24">
        <v>0.6</v>
      </c>
      <c r="T169" s="24">
        <v>0.53300000000000003</v>
      </c>
      <c r="U169" s="23">
        <v>0.33300000000000002</v>
      </c>
    </row>
    <row r="170" spans="1:21" x14ac:dyDescent="0.2">
      <c r="A170" s="42">
        <v>165</v>
      </c>
      <c r="B170" s="82">
        <v>2803000</v>
      </c>
      <c r="C170" s="78" t="s">
        <v>295</v>
      </c>
      <c r="D170" s="192">
        <v>16</v>
      </c>
      <c r="E170" s="188">
        <v>16</v>
      </c>
      <c r="F170" s="189">
        <v>0.56299999999999994</v>
      </c>
      <c r="G170" s="24">
        <v>0.56299999999999994</v>
      </c>
      <c r="H170" s="24">
        <v>0.375</v>
      </c>
      <c r="I170" s="23">
        <v>0.125</v>
      </c>
      <c r="J170" s="192">
        <v>15</v>
      </c>
      <c r="K170" s="188">
        <v>15</v>
      </c>
      <c r="L170" s="189">
        <v>0.53300000000000003</v>
      </c>
      <c r="M170" s="24">
        <v>0.53300000000000003</v>
      </c>
      <c r="N170" s="24">
        <v>0.33300000000000002</v>
      </c>
      <c r="O170" s="23">
        <v>0.13300000000000001</v>
      </c>
      <c r="P170" s="192">
        <v>14</v>
      </c>
      <c r="Q170" s="188">
        <v>14</v>
      </c>
      <c r="R170" s="189">
        <v>0.5</v>
      </c>
      <c r="S170" s="24">
        <v>0.5</v>
      </c>
      <c r="T170" s="24">
        <v>0.28599999999999998</v>
      </c>
      <c r="U170" s="23">
        <v>0.14299999999999999</v>
      </c>
    </row>
    <row r="171" spans="1:21" x14ac:dyDescent="0.2">
      <c r="A171" s="42">
        <v>166</v>
      </c>
      <c r="B171" s="82">
        <v>5404000</v>
      </c>
      <c r="C171" s="78" t="s">
        <v>294</v>
      </c>
      <c r="D171" s="192" t="s">
        <v>488</v>
      </c>
      <c r="E171" s="188" t="s">
        <v>488</v>
      </c>
      <c r="F171" s="189">
        <v>0.33300000000000002</v>
      </c>
      <c r="G171" s="24">
        <v>0.16700000000000001</v>
      </c>
      <c r="H171" s="24">
        <v>0.33300000000000002</v>
      </c>
      <c r="I171" s="23">
        <v>0.16700000000000001</v>
      </c>
      <c r="J171" s="192" t="s">
        <v>488</v>
      </c>
      <c r="K171" s="188" t="s">
        <v>488</v>
      </c>
      <c r="L171" s="189">
        <v>0.33300000000000002</v>
      </c>
      <c r="M171" s="24">
        <v>0.16700000000000001</v>
      </c>
      <c r="N171" s="24">
        <v>0.33300000000000002</v>
      </c>
      <c r="O171" s="23">
        <v>0.16700000000000001</v>
      </c>
      <c r="P171" s="192" t="s">
        <v>488</v>
      </c>
      <c r="Q171" s="188" t="s">
        <v>488</v>
      </c>
      <c r="R171" s="189">
        <v>0.33300000000000002</v>
      </c>
      <c r="S171" s="24">
        <v>0.16700000000000001</v>
      </c>
      <c r="T171" s="24">
        <v>0.33300000000000002</v>
      </c>
      <c r="U171" s="23">
        <v>0.16700000000000001</v>
      </c>
    </row>
    <row r="172" spans="1:21" x14ac:dyDescent="0.2">
      <c r="A172" s="42">
        <v>167</v>
      </c>
      <c r="B172" s="82">
        <v>2305000</v>
      </c>
      <c r="C172" s="78" t="s">
        <v>293</v>
      </c>
      <c r="D172" s="192">
        <v>41</v>
      </c>
      <c r="E172" s="188">
        <v>41</v>
      </c>
      <c r="F172" s="189">
        <v>0.56100000000000005</v>
      </c>
      <c r="G172" s="24">
        <v>0.439</v>
      </c>
      <c r="H172" s="24">
        <v>0.26800000000000002</v>
      </c>
      <c r="I172" s="23">
        <v>0.19500000000000001</v>
      </c>
      <c r="J172" s="192">
        <v>38</v>
      </c>
      <c r="K172" s="188">
        <v>38</v>
      </c>
      <c r="L172" s="189">
        <v>0.52600000000000002</v>
      </c>
      <c r="M172" s="24">
        <v>0.39500000000000002</v>
      </c>
      <c r="N172" s="24">
        <v>0.23699999999999999</v>
      </c>
      <c r="O172" s="23">
        <v>0.158</v>
      </c>
      <c r="P172" s="192">
        <v>38</v>
      </c>
      <c r="Q172" s="188">
        <v>38</v>
      </c>
      <c r="R172" s="189">
        <v>0.52600000000000002</v>
      </c>
      <c r="S172" s="24">
        <v>0.39500000000000002</v>
      </c>
      <c r="T172" s="24">
        <v>0.23699999999999999</v>
      </c>
      <c r="U172" s="23">
        <v>0.158</v>
      </c>
    </row>
    <row r="173" spans="1:21" x14ac:dyDescent="0.2">
      <c r="A173" s="42">
        <v>168</v>
      </c>
      <c r="B173" s="82">
        <v>6102000</v>
      </c>
      <c r="C173" s="78" t="s">
        <v>292</v>
      </c>
      <c r="D173" s="192">
        <v>13</v>
      </c>
      <c r="E173" s="188">
        <v>13</v>
      </c>
      <c r="F173" s="189">
        <v>0.46200000000000002</v>
      </c>
      <c r="G173" s="24">
        <v>0.23100000000000001</v>
      </c>
      <c r="H173" s="24">
        <v>0.46200000000000002</v>
      </c>
      <c r="I173" s="23">
        <v>0.23100000000000001</v>
      </c>
      <c r="J173" s="192">
        <v>11</v>
      </c>
      <c r="K173" s="188">
        <v>11</v>
      </c>
      <c r="L173" s="189">
        <v>0.54500000000000004</v>
      </c>
      <c r="M173" s="24">
        <v>0.27300000000000002</v>
      </c>
      <c r="N173" s="24">
        <v>0.54500000000000004</v>
      </c>
      <c r="O173" s="23">
        <v>0.27300000000000002</v>
      </c>
      <c r="P173" s="192" t="s">
        <v>488</v>
      </c>
      <c r="Q173" s="188" t="s">
        <v>488</v>
      </c>
      <c r="R173" s="189">
        <v>0.5</v>
      </c>
      <c r="S173" s="24">
        <v>0.2</v>
      </c>
      <c r="T173" s="24">
        <v>0.5</v>
      </c>
      <c r="U173" s="23">
        <v>0.2</v>
      </c>
    </row>
    <row r="174" spans="1:21" x14ac:dyDescent="0.2">
      <c r="A174" s="42">
        <v>169</v>
      </c>
      <c r="B174" s="82">
        <v>7403000</v>
      </c>
      <c r="C174" s="78" t="s">
        <v>291</v>
      </c>
      <c r="D174" s="192">
        <v>25</v>
      </c>
      <c r="E174" s="188">
        <v>25</v>
      </c>
      <c r="F174" s="189">
        <v>0.4</v>
      </c>
      <c r="G174" s="24">
        <v>0.16</v>
      </c>
      <c r="H174" s="24">
        <v>0.36</v>
      </c>
      <c r="I174" s="23">
        <v>0.28000000000000003</v>
      </c>
      <c r="J174" s="192">
        <v>23</v>
      </c>
      <c r="K174" s="188">
        <v>23</v>
      </c>
      <c r="L174" s="189">
        <v>0.39100000000000001</v>
      </c>
      <c r="M174" s="24">
        <v>0.13</v>
      </c>
      <c r="N174" s="24">
        <v>0.34799999999999998</v>
      </c>
      <c r="O174" s="23">
        <v>0.26100000000000001</v>
      </c>
      <c r="P174" s="192">
        <v>21</v>
      </c>
      <c r="Q174" s="188">
        <v>21</v>
      </c>
      <c r="R174" s="189">
        <v>0.33300000000000002</v>
      </c>
      <c r="S174" s="24">
        <v>0.14299999999999999</v>
      </c>
      <c r="T174" s="24">
        <v>0.28599999999999998</v>
      </c>
      <c r="U174" s="23">
        <v>0.19</v>
      </c>
    </row>
    <row r="175" spans="1:21" x14ac:dyDescent="0.2">
      <c r="A175" s="42">
        <v>170</v>
      </c>
      <c r="B175" s="82">
        <v>2105000</v>
      </c>
      <c r="C175" s="78" t="s">
        <v>290</v>
      </c>
      <c r="D175" s="192">
        <v>26</v>
      </c>
      <c r="E175" s="188">
        <v>26</v>
      </c>
      <c r="F175" s="189">
        <v>0.5</v>
      </c>
      <c r="G175" s="24">
        <v>0.5</v>
      </c>
      <c r="H175" s="24">
        <v>0.34599999999999997</v>
      </c>
      <c r="I175" s="23">
        <v>0.34599999999999997</v>
      </c>
      <c r="J175" s="192">
        <v>25</v>
      </c>
      <c r="K175" s="188">
        <v>25</v>
      </c>
      <c r="L175" s="189">
        <v>0.48</v>
      </c>
      <c r="M175" s="24">
        <v>0.48</v>
      </c>
      <c r="N175" s="24">
        <v>0.36</v>
      </c>
      <c r="O175" s="23">
        <v>0.36</v>
      </c>
      <c r="P175" s="192">
        <v>25</v>
      </c>
      <c r="Q175" s="188">
        <v>25</v>
      </c>
      <c r="R175" s="189">
        <v>0.48</v>
      </c>
      <c r="S175" s="24">
        <v>0.48</v>
      </c>
      <c r="T175" s="24">
        <v>0.36</v>
      </c>
      <c r="U175" s="23">
        <v>0.36</v>
      </c>
    </row>
    <row r="176" spans="1:21" x14ac:dyDescent="0.2">
      <c r="A176" s="42">
        <v>171</v>
      </c>
      <c r="B176" s="82">
        <v>3302000</v>
      </c>
      <c r="C176" s="78" t="s">
        <v>289</v>
      </c>
      <c r="D176" s="192">
        <v>39</v>
      </c>
      <c r="E176" s="188">
        <v>39</v>
      </c>
      <c r="F176" s="189">
        <v>0.38500000000000001</v>
      </c>
      <c r="G176" s="24">
        <v>0.35899999999999999</v>
      </c>
      <c r="H176" s="24">
        <v>7.6999999999999999E-2</v>
      </c>
      <c r="I176" s="23">
        <v>5.0999999999999997E-2</v>
      </c>
      <c r="J176" s="192">
        <v>37</v>
      </c>
      <c r="K176" s="188">
        <v>37</v>
      </c>
      <c r="L176" s="189">
        <v>0.35099999999999998</v>
      </c>
      <c r="M176" s="24">
        <v>0.32400000000000001</v>
      </c>
      <c r="N176" s="24">
        <v>5.3999999999999999E-2</v>
      </c>
      <c r="O176" s="23">
        <v>5.3999999999999999E-2</v>
      </c>
      <c r="P176" s="192">
        <v>36</v>
      </c>
      <c r="Q176" s="188">
        <v>36</v>
      </c>
      <c r="R176" s="189">
        <v>0.36099999999999999</v>
      </c>
      <c r="S176" s="24">
        <v>0.33300000000000002</v>
      </c>
      <c r="T176" s="24">
        <v>5.6000000000000001E-2</v>
      </c>
      <c r="U176" s="23">
        <v>5.6000000000000001E-2</v>
      </c>
    </row>
    <row r="177" spans="1:21" x14ac:dyDescent="0.2">
      <c r="A177" s="42">
        <v>172</v>
      </c>
      <c r="B177" s="82">
        <v>5703000</v>
      </c>
      <c r="C177" s="78" t="s">
        <v>288</v>
      </c>
      <c r="D177" s="192">
        <v>65</v>
      </c>
      <c r="E177" s="188">
        <v>65</v>
      </c>
      <c r="F177" s="189">
        <v>0.4</v>
      </c>
      <c r="G177" s="24">
        <v>0.27700000000000002</v>
      </c>
      <c r="H177" s="24">
        <v>0.185</v>
      </c>
      <c r="I177" s="23">
        <v>0.108</v>
      </c>
      <c r="J177" s="192">
        <v>60</v>
      </c>
      <c r="K177" s="188">
        <v>60</v>
      </c>
      <c r="L177" s="189">
        <v>0.36699999999999999</v>
      </c>
      <c r="M177" s="24">
        <v>0.25</v>
      </c>
      <c r="N177" s="24">
        <v>0.16700000000000001</v>
      </c>
      <c r="O177" s="23">
        <v>8.3000000000000004E-2</v>
      </c>
      <c r="P177" s="192">
        <v>59</v>
      </c>
      <c r="Q177" s="188">
        <v>59</v>
      </c>
      <c r="R177" s="189">
        <v>0.35599999999999998</v>
      </c>
      <c r="S177" s="24">
        <v>0.23699999999999999</v>
      </c>
      <c r="T177" s="24">
        <v>0.16900000000000001</v>
      </c>
      <c r="U177" s="23">
        <v>8.5000000000000006E-2</v>
      </c>
    </row>
    <row r="178" spans="1:21" x14ac:dyDescent="0.2">
      <c r="A178" s="42">
        <v>173</v>
      </c>
      <c r="B178" s="82">
        <v>3211000</v>
      </c>
      <c r="C178" s="78" t="s">
        <v>287</v>
      </c>
      <c r="D178" s="192">
        <v>18</v>
      </c>
      <c r="E178" s="188">
        <v>18</v>
      </c>
      <c r="F178" s="189">
        <v>0.33300000000000002</v>
      </c>
      <c r="G178" s="24">
        <v>0.27800000000000002</v>
      </c>
      <c r="H178" s="24">
        <v>0.222</v>
      </c>
      <c r="I178" s="23">
        <v>0.16700000000000001</v>
      </c>
      <c r="J178" s="192">
        <v>16</v>
      </c>
      <c r="K178" s="188">
        <v>16</v>
      </c>
      <c r="L178" s="189">
        <v>0.313</v>
      </c>
      <c r="M178" s="24">
        <v>0.25</v>
      </c>
      <c r="N178" s="24">
        <v>0.188</v>
      </c>
      <c r="O178" s="23">
        <v>0.188</v>
      </c>
      <c r="P178" s="192">
        <v>14</v>
      </c>
      <c r="Q178" s="188">
        <v>14</v>
      </c>
      <c r="R178" s="189">
        <v>0.35699999999999998</v>
      </c>
      <c r="S178" s="24">
        <v>0.28599999999999998</v>
      </c>
      <c r="T178" s="24">
        <v>0.214</v>
      </c>
      <c r="U178" s="23">
        <v>0.214</v>
      </c>
    </row>
    <row r="179" spans="1:21" x14ac:dyDescent="0.2">
      <c r="A179" s="42">
        <v>174</v>
      </c>
      <c r="B179" s="82">
        <v>3104000</v>
      </c>
      <c r="C179" s="78" t="s">
        <v>286</v>
      </c>
      <c r="D179" s="192">
        <v>11</v>
      </c>
      <c r="E179" s="188" t="s">
        <v>488</v>
      </c>
      <c r="F179" s="189">
        <v>0.88900000000000001</v>
      </c>
      <c r="G179" s="24">
        <v>0.55600000000000005</v>
      </c>
      <c r="H179" s="24">
        <v>0.77800000000000002</v>
      </c>
      <c r="I179" s="23">
        <v>0.55600000000000005</v>
      </c>
      <c r="J179" s="192" t="s">
        <v>488</v>
      </c>
      <c r="K179" s="188" t="s">
        <v>488</v>
      </c>
      <c r="L179" s="189">
        <v>0.85699999999999998</v>
      </c>
      <c r="M179" s="24">
        <v>0.57099999999999995</v>
      </c>
      <c r="N179" s="24">
        <v>0.71399999999999997</v>
      </c>
      <c r="O179" s="23">
        <v>0.42899999999999999</v>
      </c>
      <c r="P179" s="192" t="s">
        <v>488</v>
      </c>
      <c r="Q179" s="188" t="s">
        <v>488</v>
      </c>
      <c r="R179" s="189">
        <v>0.83299999999999996</v>
      </c>
      <c r="S179" s="24">
        <v>0.66700000000000004</v>
      </c>
      <c r="T179" s="24">
        <v>0.66700000000000004</v>
      </c>
      <c r="U179" s="23">
        <v>0.33300000000000002</v>
      </c>
    </row>
    <row r="180" spans="1:21" x14ac:dyDescent="0.2">
      <c r="A180" s="42">
        <v>175</v>
      </c>
      <c r="B180" s="82">
        <v>2203000</v>
      </c>
      <c r="C180" s="78" t="s">
        <v>285</v>
      </c>
      <c r="D180" s="192">
        <v>66</v>
      </c>
      <c r="E180" s="188">
        <v>65</v>
      </c>
      <c r="F180" s="189">
        <v>0.41499999999999998</v>
      </c>
      <c r="G180" s="24">
        <v>0.36899999999999999</v>
      </c>
      <c r="H180" s="24">
        <v>0.32300000000000001</v>
      </c>
      <c r="I180" s="23">
        <v>0.308</v>
      </c>
      <c r="J180" s="192">
        <v>61</v>
      </c>
      <c r="K180" s="188">
        <v>60</v>
      </c>
      <c r="L180" s="189">
        <v>0.38300000000000001</v>
      </c>
      <c r="M180" s="24">
        <v>0.33300000000000002</v>
      </c>
      <c r="N180" s="24">
        <v>0.3</v>
      </c>
      <c r="O180" s="23">
        <v>0.28299999999999997</v>
      </c>
      <c r="P180" s="192">
        <v>58</v>
      </c>
      <c r="Q180" s="188">
        <v>57</v>
      </c>
      <c r="R180" s="189">
        <v>0.35099999999999998</v>
      </c>
      <c r="S180" s="24">
        <v>0.29799999999999999</v>
      </c>
      <c r="T180" s="24">
        <v>0.26300000000000001</v>
      </c>
      <c r="U180" s="23">
        <v>0.246</v>
      </c>
    </row>
    <row r="181" spans="1:21" x14ac:dyDescent="0.2">
      <c r="A181" s="42">
        <v>176</v>
      </c>
      <c r="B181" s="82">
        <v>4902000</v>
      </c>
      <c r="C181" s="78" t="s">
        <v>284</v>
      </c>
      <c r="D181" s="192">
        <v>15</v>
      </c>
      <c r="E181" s="188">
        <v>15</v>
      </c>
      <c r="F181" s="189">
        <v>0.26700000000000002</v>
      </c>
      <c r="G181" s="24">
        <v>0.2</v>
      </c>
      <c r="H181" s="24">
        <v>0.13300000000000001</v>
      </c>
      <c r="I181" s="23">
        <v>0.13300000000000001</v>
      </c>
      <c r="J181" s="192">
        <v>15</v>
      </c>
      <c r="K181" s="188">
        <v>15</v>
      </c>
      <c r="L181" s="189">
        <v>0.26700000000000002</v>
      </c>
      <c r="M181" s="24">
        <v>0.2</v>
      </c>
      <c r="N181" s="24">
        <v>0.13300000000000001</v>
      </c>
      <c r="O181" s="23">
        <v>0.13300000000000001</v>
      </c>
      <c r="P181" s="192">
        <v>15</v>
      </c>
      <c r="Q181" s="188">
        <v>15</v>
      </c>
      <c r="R181" s="189">
        <v>0.26700000000000002</v>
      </c>
      <c r="S181" s="24">
        <v>0.2</v>
      </c>
      <c r="T181" s="24">
        <v>0.13300000000000001</v>
      </c>
      <c r="U181" s="23">
        <v>0.13300000000000001</v>
      </c>
    </row>
    <row r="182" spans="1:21" x14ac:dyDescent="0.2">
      <c r="A182" s="42">
        <v>177</v>
      </c>
      <c r="B182" s="82">
        <v>303000</v>
      </c>
      <c r="C182" s="78" t="s">
        <v>283</v>
      </c>
      <c r="D182" s="192">
        <v>130</v>
      </c>
      <c r="E182" s="188">
        <v>130</v>
      </c>
      <c r="F182" s="189">
        <v>0.32300000000000001</v>
      </c>
      <c r="G182" s="24">
        <v>0.26900000000000002</v>
      </c>
      <c r="H182" s="24">
        <v>0.185</v>
      </c>
      <c r="I182" s="23">
        <v>0.13100000000000001</v>
      </c>
      <c r="J182" s="192">
        <v>117</v>
      </c>
      <c r="K182" s="188">
        <v>117</v>
      </c>
      <c r="L182" s="189">
        <v>0.29099999999999998</v>
      </c>
      <c r="M182" s="24">
        <v>0.23100000000000001</v>
      </c>
      <c r="N182" s="24">
        <v>0.14499999999999999</v>
      </c>
      <c r="O182" s="23">
        <v>0.10299999999999999</v>
      </c>
      <c r="P182" s="192">
        <v>113</v>
      </c>
      <c r="Q182" s="188">
        <v>113</v>
      </c>
      <c r="R182" s="189">
        <v>0.27400000000000002</v>
      </c>
      <c r="S182" s="24">
        <v>0.21199999999999999</v>
      </c>
      <c r="T182" s="24">
        <v>0.13300000000000001</v>
      </c>
      <c r="U182" s="23">
        <v>9.7000000000000003E-2</v>
      </c>
    </row>
    <row r="183" spans="1:21" x14ac:dyDescent="0.2">
      <c r="A183" s="42">
        <v>178</v>
      </c>
      <c r="B183" s="82">
        <v>2607000</v>
      </c>
      <c r="C183" s="78" t="s">
        <v>282</v>
      </c>
      <c r="D183" s="192">
        <v>12</v>
      </c>
      <c r="E183" s="188">
        <v>12</v>
      </c>
      <c r="F183" s="189">
        <v>0.33300000000000002</v>
      </c>
      <c r="G183" s="24">
        <v>8.3000000000000004E-2</v>
      </c>
      <c r="H183" s="24">
        <v>0.25</v>
      </c>
      <c r="I183" s="23">
        <v>0</v>
      </c>
      <c r="J183" s="192" t="s">
        <v>488</v>
      </c>
      <c r="K183" s="188" t="s">
        <v>488</v>
      </c>
      <c r="L183" s="189">
        <v>0.25</v>
      </c>
      <c r="M183" s="24">
        <v>0.125</v>
      </c>
      <c r="N183" s="24">
        <v>0.125</v>
      </c>
      <c r="O183" s="23">
        <v>0</v>
      </c>
      <c r="P183" s="192" t="s">
        <v>488</v>
      </c>
      <c r="Q183" s="188" t="s">
        <v>488</v>
      </c>
      <c r="R183" s="189">
        <v>0.28599999999999998</v>
      </c>
      <c r="S183" s="24">
        <v>0.14299999999999999</v>
      </c>
      <c r="T183" s="24">
        <v>0.14299999999999999</v>
      </c>
      <c r="U183" s="23">
        <v>0</v>
      </c>
    </row>
    <row r="184" spans="1:21" x14ac:dyDescent="0.2">
      <c r="A184" s="42">
        <v>179</v>
      </c>
      <c r="B184" s="82">
        <v>6901000</v>
      </c>
      <c r="C184" s="78" t="s">
        <v>281</v>
      </c>
      <c r="D184" s="192">
        <v>57</v>
      </c>
      <c r="E184" s="188">
        <v>57</v>
      </c>
      <c r="F184" s="189">
        <v>0.38600000000000001</v>
      </c>
      <c r="G184" s="24">
        <v>0.36799999999999999</v>
      </c>
      <c r="H184" s="24">
        <v>0.123</v>
      </c>
      <c r="I184" s="23">
        <v>0.105</v>
      </c>
      <c r="J184" s="192">
        <v>52</v>
      </c>
      <c r="K184" s="188">
        <v>52</v>
      </c>
      <c r="L184" s="189">
        <v>0.34599999999999997</v>
      </c>
      <c r="M184" s="24">
        <v>0.32700000000000001</v>
      </c>
      <c r="N184" s="24">
        <v>0.115</v>
      </c>
      <c r="O184" s="23">
        <v>9.6000000000000002E-2</v>
      </c>
      <c r="P184" s="192">
        <v>52</v>
      </c>
      <c r="Q184" s="188">
        <v>52</v>
      </c>
      <c r="R184" s="189">
        <v>0.34599999999999997</v>
      </c>
      <c r="S184" s="24">
        <v>0.32700000000000001</v>
      </c>
      <c r="T184" s="24">
        <v>0.115</v>
      </c>
      <c r="U184" s="23">
        <v>9.6000000000000002E-2</v>
      </c>
    </row>
    <row r="185" spans="1:21" x14ac:dyDescent="0.2">
      <c r="A185" s="42">
        <v>180</v>
      </c>
      <c r="B185" s="82">
        <v>1703000</v>
      </c>
      <c r="C185" s="78" t="s">
        <v>280</v>
      </c>
      <c r="D185" s="192">
        <v>26</v>
      </c>
      <c r="E185" s="188">
        <v>26</v>
      </c>
      <c r="F185" s="189">
        <v>0.154</v>
      </c>
      <c r="G185" s="24">
        <v>0.154</v>
      </c>
      <c r="H185" s="24">
        <v>7.6999999999999999E-2</v>
      </c>
      <c r="I185" s="23">
        <v>3.7999999999999999E-2</v>
      </c>
      <c r="J185" s="192">
        <v>25</v>
      </c>
      <c r="K185" s="188">
        <v>25</v>
      </c>
      <c r="L185" s="189">
        <v>0.12</v>
      </c>
      <c r="M185" s="24">
        <v>0.12</v>
      </c>
      <c r="N185" s="24">
        <v>0.04</v>
      </c>
      <c r="O185" s="23">
        <v>0.04</v>
      </c>
      <c r="P185" s="192">
        <v>25</v>
      </c>
      <c r="Q185" s="188">
        <v>25</v>
      </c>
      <c r="R185" s="189">
        <v>0.12</v>
      </c>
      <c r="S185" s="24">
        <v>0.12</v>
      </c>
      <c r="T185" s="24">
        <v>0.04</v>
      </c>
      <c r="U185" s="23">
        <v>0.04</v>
      </c>
    </row>
    <row r="186" spans="1:21" x14ac:dyDescent="0.2">
      <c r="A186" s="42">
        <v>181</v>
      </c>
      <c r="B186" s="82">
        <v>2306000</v>
      </c>
      <c r="C186" s="78" t="s">
        <v>279</v>
      </c>
      <c r="D186" s="192">
        <v>18</v>
      </c>
      <c r="E186" s="188">
        <v>18</v>
      </c>
      <c r="F186" s="189">
        <v>0.27800000000000002</v>
      </c>
      <c r="G186" s="24">
        <v>0.111</v>
      </c>
      <c r="H186" s="24">
        <v>0.16700000000000001</v>
      </c>
      <c r="I186" s="23">
        <v>0.111</v>
      </c>
      <c r="J186" s="192">
        <v>16</v>
      </c>
      <c r="K186" s="188">
        <v>16</v>
      </c>
      <c r="L186" s="189">
        <v>0.188</v>
      </c>
      <c r="M186" s="24">
        <v>0</v>
      </c>
      <c r="N186" s="24">
        <v>0.125</v>
      </c>
      <c r="O186" s="23">
        <v>0.125</v>
      </c>
      <c r="P186" s="192">
        <v>16</v>
      </c>
      <c r="Q186" s="188">
        <v>16</v>
      </c>
      <c r="R186" s="189">
        <v>0.188</v>
      </c>
      <c r="S186" s="24">
        <v>0</v>
      </c>
      <c r="T186" s="24">
        <v>0.125</v>
      </c>
      <c r="U186" s="23">
        <v>0.125</v>
      </c>
    </row>
    <row r="187" spans="1:21" x14ac:dyDescent="0.2">
      <c r="A187" s="42">
        <v>182</v>
      </c>
      <c r="B187" s="82">
        <v>1704000</v>
      </c>
      <c r="C187" s="78" t="s">
        <v>278</v>
      </c>
      <c r="D187" s="192" t="s">
        <v>488</v>
      </c>
      <c r="E187" s="188" t="s">
        <v>488</v>
      </c>
      <c r="F187" s="189">
        <v>0.42899999999999999</v>
      </c>
      <c r="G187" s="24">
        <v>0.28599999999999998</v>
      </c>
      <c r="H187" s="24">
        <v>0.42899999999999999</v>
      </c>
      <c r="I187" s="23">
        <v>0.42899999999999999</v>
      </c>
      <c r="J187" s="192" t="s">
        <v>488</v>
      </c>
      <c r="K187" s="188" t="s">
        <v>488</v>
      </c>
      <c r="L187" s="189">
        <v>0.33300000000000002</v>
      </c>
      <c r="M187" s="24">
        <v>0.16700000000000001</v>
      </c>
      <c r="N187" s="24">
        <v>0.33300000000000002</v>
      </c>
      <c r="O187" s="23">
        <v>0.33300000000000002</v>
      </c>
      <c r="P187" s="192" t="s">
        <v>488</v>
      </c>
      <c r="Q187" s="188" t="s">
        <v>488</v>
      </c>
      <c r="R187" s="189">
        <v>0.33300000000000002</v>
      </c>
      <c r="S187" s="24">
        <v>0.16700000000000001</v>
      </c>
      <c r="T187" s="24">
        <v>0.33300000000000002</v>
      </c>
      <c r="U187" s="23">
        <v>0.33300000000000002</v>
      </c>
    </row>
    <row r="188" spans="1:21" x14ac:dyDescent="0.2">
      <c r="A188" s="42">
        <v>183</v>
      </c>
      <c r="B188" s="82">
        <v>3105000</v>
      </c>
      <c r="C188" s="78" t="s">
        <v>277</v>
      </c>
      <c r="D188" s="192">
        <v>75</v>
      </c>
      <c r="E188" s="188">
        <v>71</v>
      </c>
      <c r="F188" s="189">
        <v>0.33800000000000002</v>
      </c>
      <c r="G188" s="24">
        <v>0.254</v>
      </c>
      <c r="H188" s="24">
        <v>0.22500000000000001</v>
      </c>
      <c r="I188" s="23">
        <v>9.9000000000000005E-2</v>
      </c>
      <c r="J188" s="192">
        <v>73</v>
      </c>
      <c r="K188" s="188">
        <v>69</v>
      </c>
      <c r="L188" s="189">
        <v>0.33300000000000002</v>
      </c>
      <c r="M188" s="24">
        <v>0.246</v>
      </c>
      <c r="N188" s="24">
        <v>0.23200000000000001</v>
      </c>
      <c r="O188" s="23">
        <v>0.10100000000000001</v>
      </c>
      <c r="P188" s="192">
        <v>73</v>
      </c>
      <c r="Q188" s="188">
        <v>69</v>
      </c>
      <c r="R188" s="189">
        <v>0.33300000000000002</v>
      </c>
      <c r="S188" s="24">
        <v>0.246</v>
      </c>
      <c r="T188" s="24">
        <v>0.23200000000000001</v>
      </c>
      <c r="U188" s="23">
        <v>0.10100000000000001</v>
      </c>
    </row>
    <row r="189" spans="1:21" x14ac:dyDescent="0.2">
      <c r="A189" s="42">
        <v>184</v>
      </c>
      <c r="B189" s="82">
        <v>1503000</v>
      </c>
      <c r="C189" s="78" t="s">
        <v>276</v>
      </c>
      <c r="D189" s="192">
        <v>18</v>
      </c>
      <c r="E189" s="188">
        <v>18</v>
      </c>
      <c r="F189" s="189">
        <v>0.55600000000000005</v>
      </c>
      <c r="G189" s="24">
        <v>0.44400000000000001</v>
      </c>
      <c r="H189" s="24">
        <v>0.16700000000000001</v>
      </c>
      <c r="I189" s="23">
        <v>0.16700000000000001</v>
      </c>
      <c r="J189" s="192">
        <v>18</v>
      </c>
      <c r="K189" s="188">
        <v>18</v>
      </c>
      <c r="L189" s="189">
        <v>0.55600000000000005</v>
      </c>
      <c r="M189" s="24">
        <v>0.44400000000000001</v>
      </c>
      <c r="N189" s="24">
        <v>0.16700000000000001</v>
      </c>
      <c r="O189" s="23">
        <v>0.16700000000000001</v>
      </c>
      <c r="P189" s="192">
        <v>18</v>
      </c>
      <c r="Q189" s="188">
        <v>18</v>
      </c>
      <c r="R189" s="189">
        <v>0.55600000000000005</v>
      </c>
      <c r="S189" s="24">
        <v>0.44400000000000001</v>
      </c>
      <c r="T189" s="24">
        <v>0.16700000000000001</v>
      </c>
      <c r="U189" s="23">
        <v>0.16700000000000001</v>
      </c>
    </row>
    <row r="190" spans="1:21" x14ac:dyDescent="0.2">
      <c r="A190" s="42">
        <v>185</v>
      </c>
      <c r="B190" s="82">
        <v>1611000</v>
      </c>
      <c r="C190" s="78" t="s">
        <v>275</v>
      </c>
      <c r="D190" s="192">
        <v>122</v>
      </c>
      <c r="E190" s="188">
        <v>122</v>
      </c>
      <c r="F190" s="189">
        <v>0.41</v>
      </c>
      <c r="G190" s="24">
        <v>0.311</v>
      </c>
      <c r="H190" s="24">
        <v>0.23799999999999999</v>
      </c>
      <c r="I190" s="23">
        <v>0.189</v>
      </c>
      <c r="J190" s="192">
        <v>115</v>
      </c>
      <c r="K190" s="188">
        <v>115</v>
      </c>
      <c r="L190" s="189">
        <v>0.39100000000000001</v>
      </c>
      <c r="M190" s="24">
        <v>0.29599999999999999</v>
      </c>
      <c r="N190" s="24">
        <v>0.22600000000000001</v>
      </c>
      <c r="O190" s="23">
        <v>0.183</v>
      </c>
      <c r="P190" s="192">
        <v>114</v>
      </c>
      <c r="Q190" s="188">
        <v>114</v>
      </c>
      <c r="R190" s="189">
        <v>0.39500000000000002</v>
      </c>
      <c r="S190" s="24">
        <v>0.29799999999999999</v>
      </c>
      <c r="T190" s="24">
        <v>0.22800000000000001</v>
      </c>
      <c r="U190" s="23">
        <v>0.184</v>
      </c>
    </row>
    <row r="191" spans="1:21" x14ac:dyDescent="0.2">
      <c r="A191" s="42">
        <v>186</v>
      </c>
      <c r="B191" s="82">
        <v>5008000</v>
      </c>
      <c r="C191" s="78" t="s">
        <v>274</v>
      </c>
      <c r="D191" s="192">
        <v>15</v>
      </c>
      <c r="E191" s="188">
        <v>15</v>
      </c>
      <c r="F191" s="189">
        <v>0.66700000000000004</v>
      </c>
      <c r="G191" s="24">
        <v>0.46700000000000003</v>
      </c>
      <c r="H191" s="24">
        <v>0.53300000000000003</v>
      </c>
      <c r="I191" s="23">
        <v>0.4</v>
      </c>
      <c r="J191" s="192">
        <v>13</v>
      </c>
      <c r="K191" s="188">
        <v>13</v>
      </c>
      <c r="L191" s="189">
        <v>0.69199999999999995</v>
      </c>
      <c r="M191" s="24">
        <v>0.53800000000000003</v>
      </c>
      <c r="N191" s="24">
        <v>0.53800000000000003</v>
      </c>
      <c r="O191" s="23">
        <v>0.38500000000000001</v>
      </c>
      <c r="P191" s="192">
        <v>13</v>
      </c>
      <c r="Q191" s="188">
        <v>13</v>
      </c>
      <c r="R191" s="189">
        <v>0.69199999999999995</v>
      </c>
      <c r="S191" s="24">
        <v>0.53800000000000003</v>
      </c>
      <c r="T191" s="24">
        <v>0.53800000000000003</v>
      </c>
      <c r="U191" s="23">
        <v>0.38500000000000001</v>
      </c>
    </row>
    <row r="192" spans="1:21" x14ac:dyDescent="0.2">
      <c r="A192" s="42">
        <v>187</v>
      </c>
      <c r="B192" s="82">
        <v>3403000</v>
      </c>
      <c r="C192" s="78" t="s">
        <v>273</v>
      </c>
      <c r="D192" s="192">
        <v>45</v>
      </c>
      <c r="E192" s="188">
        <v>45</v>
      </c>
      <c r="F192" s="189">
        <v>0.48899999999999999</v>
      </c>
      <c r="G192" s="24">
        <v>0.33300000000000002</v>
      </c>
      <c r="H192" s="24">
        <v>0.378</v>
      </c>
      <c r="I192" s="23">
        <v>0.28899999999999998</v>
      </c>
      <c r="J192" s="192">
        <v>44</v>
      </c>
      <c r="K192" s="188">
        <v>44</v>
      </c>
      <c r="L192" s="189">
        <v>0.47699999999999998</v>
      </c>
      <c r="M192" s="24">
        <v>0.34100000000000003</v>
      </c>
      <c r="N192" s="24">
        <v>0.36399999999999999</v>
      </c>
      <c r="O192" s="23">
        <v>0.27300000000000002</v>
      </c>
      <c r="P192" s="192">
        <v>42</v>
      </c>
      <c r="Q192" s="188">
        <v>42</v>
      </c>
      <c r="R192" s="189">
        <v>0.45200000000000001</v>
      </c>
      <c r="S192" s="24">
        <v>0.33300000000000002</v>
      </c>
      <c r="T192" s="24">
        <v>0.35699999999999998</v>
      </c>
      <c r="U192" s="23">
        <v>0.28599999999999998</v>
      </c>
    </row>
    <row r="193" spans="1:21" x14ac:dyDescent="0.2">
      <c r="A193" s="42">
        <v>188</v>
      </c>
      <c r="B193" s="82">
        <v>304000</v>
      </c>
      <c r="C193" s="78" t="s">
        <v>272</v>
      </c>
      <c r="D193" s="192" t="s">
        <v>488</v>
      </c>
      <c r="E193" s="188" t="s">
        <v>488</v>
      </c>
      <c r="F193" s="189">
        <v>0.4</v>
      </c>
      <c r="G193" s="24">
        <v>0.2</v>
      </c>
      <c r="H193" s="24">
        <v>0.3</v>
      </c>
      <c r="I193" s="23">
        <v>0.1</v>
      </c>
      <c r="J193" s="192" t="s">
        <v>488</v>
      </c>
      <c r="K193" s="188" t="s">
        <v>488</v>
      </c>
      <c r="L193" s="189">
        <v>0.4</v>
      </c>
      <c r="M193" s="24">
        <v>0.2</v>
      </c>
      <c r="N193" s="24">
        <v>0.3</v>
      </c>
      <c r="O193" s="23">
        <v>0.1</v>
      </c>
      <c r="P193" s="192" t="s">
        <v>488</v>
      </c>
      <c r="Q193" s="188" t="s">
        <v>488</v>
      </c>
      <c r="R193" s="189">
        <v>0.44400000000000001</v>
      </c>
      <c r="S193" s="24">
        <v>0.222</v>
      </c>
      <c r="T193" s="24">
        <v>0.33300000000000002</v>
      </c>
      <c r="U193" s="23">
        <v>0.111</v>
      </c>
    </row>
    <row r="194" spans="1:21" x14ac:dyDescent="0.2">
      <c r="A194" s="42">
        <v>189</v>
      </c>
      <c r="B194" s="82">
        <v>6002000</v>
      </c>
      <c r="C194" s="78" t="s">
        <v>271</v>
      </c>
      <c r="D194" s="192">
        <v>298</v>
      </c>
      <c r="E194" s="188">
        <v>298</v>
      </c>
      <c r="F194" s="189">
        <v>0.40300000000000002</v>
      </c>
      <c r="G194" s="24">
        <v>0.26800000000000002</v>
      </c>
      <c r="H194" s="24">
        <v>0.28499999999999998</v>
      </c>
      <c r="I194" s="23">
        <v>0.19500000000000001</v>
      </c>
      <c r="J194" s="192">
        <v>281</v>
      </c>
      <c r="K194" s="188">
        <v>281</v>
      </c>
      <c r="L194" s="189">
        <v>0.38100000000000001</v>
      </c>
      <c r="M194" s="24">
        <v>0.246</v>
      </c>
      <c r="N194" s="24">
        <v>0.26700000000000002</v>
      </c>
      <c r="O194" s="23">
        <v>0.17799999999999999</v>
      </c>
      <c r="P194" s="192">
        <v>254</v>
      </c>
      <c r="Q194" s="188">
        <v>254</v>
      </c>
      <c r="R194" s="189">
        <v>0.33900000000000002</v>
      </c>
      <c r="S194" s="24">
        <v>0.21299999999999999</v>
      </c>
      <c r="T194" s="24">
        <v>0.23200000000000001</v>
      </c>
      <c r="U194" s="23">
        <v>0.14199999999999999</v>
      </c>
    </row>
    <row r="195" spans="1:21" x14ac:dyDescent="0.2">
      <c r="A195" s="42">
        <v>190</v>
      </c>
      <c r="B195" s="82">
        <v>441700</v>
      </c>
      <c r="C195" s="78" t="s">
        <v>270</v>
      </c>
      <c r="D195" s="192">
        <v>0</v>
      </c>
      <c r="E195" s="188">
        <v>0</v>
      </c>
      <c r="F195" s="189">
        <v>0</v>
      </c>
      <c r="G195" s="24">
        <v>0</v>
      </c>
      <c r="H195" s="24">
        <v>0</v>
      </c>
      <c r="I195" s="23">
        <v>0</v>
      </c>
      <c r="J195" s="192">
        <v>0</v>
      </c>
      <c r="K195" s="188">
        <v>0</v>
      </c>
      <c r="L195" s="189">
        <v>0</v>
      </c>
      <c r="M195" s="24">
        <v>0</v>
      </c>
      <c r="N195" s="24">
        <v>0</v>
      </c>
      <c r="O195" s="23">
        <v>0</v>
      </c>
      <c r="P195" s="192">
        <v>0</v>
      </c>
      <c r="Q195" s="188">
        <v>0</v>
      </c>
      <c r="R195" s="189">
        <v>0</v>
      </c>
      <c r="S195" s="24">
        <v>0</v>
      </c>
      <c r="T195" s="24">
        <v>0</v>
      </c>
      <c r="U195" s="23">
        <v>0</v>
      </c>
    </row>
    <row r="196" spans="1:21" x14ac:dyDescent="0.2">
      <c r="A196" s="42">
        <v>191</v>
      </c>
      <c r="B196" s="82">
        <v>504000</v>
      </c>
      <c r="C196" s="78" t="s">
        <v>269</v>
      </c>
      <c r="D196" s="192" t="s">
        <v>488</v>
      </c>
      <c r="E196" s="188" t="s">
        <v>488</v>
      </c>
      <c r="F196" s="189">
        <v>0.44400000000000001</v>
      </c>
      <c r="G196" s="24">
        <v>0.33300000000000002</v>
      </c>
      <c r="H196" s="24">
        <v>0.111</v>
      </c>
      <c r="I196" s="23">
        <v>0.222</v>
      </c>
      <c r="J196" s="192" t="s">
        <v>488</v>
      </c>
      <c r="K196" s="188" t="s">
        <v>488</v>
      </c>
      <c r="L196" s="189">
        <v>0.44400000000000001</v>
      </c>
      <c r="M196" s="24">
        <v>0.33300000000000002</v>
      </c>
      <c r="N196" s="24">
        <v>0.111</v>
      </c>
      <c r="O196" s="23">
        <v>0.222</v>
      </c>
      <c r="P196" s="192" t="s">
        <v>488</v>
      </c>
      <c r="Q196" s="188" t="s">
        <v>488</v>
      </c>
      <c r="R196" s="189">
        <v>0.44400000000000001</v>
      </c>
      <c r="S196" s="24">
        <v>0.33300000000000002</v>
      </c>
      <c r="T196" s="24">
        <v>0.111</v>
      </c>
      <c r="U196" s="23">
        <v>0.222</v>
      </c>
    </row>
    <row r="197" spans="1:21" x14ac:dyDescent="0.2">
      <c r="A197" s="42">
        <v>192</v>
      </c>
      <c r="B197" s="82">
        <v>4740700</v>
      </c>
      <c r="C197" s="78" t="s">
        <v>268</v>
      </c>
      <c r="D197" s="192">
        <v>0</v>
      </c>
      <c r="E197" s="188">
        <v>0</v>
      </c>
      <c r="F197" s="189">
        <v>0</v>
      </c>
      <c r="G197" s="24">
        <v>0</v>
      </c>
      <c r="H197" s="24">
        <v>0</v>
      </c>
      <c r="I197" s="23">
        <v>0</v>
      </c>
      <c r="J197" s="192">
        <v>0</v>
      </c>
      <c r="K197" s="188">
        <v>0</v>
      </c>
      <c r="L197" s="189">
        <v>0</v>
      </c>
      <c r="M197" s="24">
        <v>0</v>
      </c>
      <c r="N197" s="24">
        <v>0</v>
      </c>
      <c r="O197" s="23">
        <v>0</v>
      </c>
      <c r="P197" s="192">
        <v>0</v>
      </c>
      <c r="Q197" s="188">
        <v>0</v>
      </c>
      <c r="R197" s="189">
        <v>0</v>
      </c>
      <c r="S197" s="24">
        <v>0</v>
      </c>
      <c r="T197" s="24">
        <v>0</v>
      </c>
      <c r="U197" s="23">
        <v>0</v>
      </c>
    </row>
    <row r="198" spans="1:21" x14ac:dyDescent="0.2">
      <c r="A198" s="42">
        <v>193</v>
      </c>
      <c r="B198" s="82">
        <v>4713000</v>
      </c>
      <c r="C198" s="78" t="s">
        <v>267</v>
      </c>
      <c r="D198" s="192">
        <v>37</v>
      </c>
      <c r="E198" s="188">
        <v>37</v>
      </c>
      <c r="F198" s="189">
        <v>0.622</v>
      </c>
      <c r="G198" s="24">
        <v>0.432</v>
      </c>
      <c r="H198" s="24">
        <v>0.40500000000000003</v>
      </c>
      <c r="I198" s="23">
        <v>0.378</v>
      </c>
      <c r="J198" s="192">
        <v>35</v>
      </c>
      <c r="K198" s="188">
        <v>35</v>
      </c>
      <c r="L198" s="189">
        <v>0.6</v>
      </c>
      <c r="M198" s="24">
        <v>0.4</v>
      </c>
      <c r="N198" s="24">
        <v>0.371</v>
      </c>
      <c r="O198" s="23">
        <v>0.34300000000000003</v>
      </c>
      <c r="P198" s="192">
        <v>32</v>
      </c>
      <c r="Q198" s="188">
        <v>32</v>
      </c>
      <c r="R198" s="189">
        <v>0.59399999999999997</v>
      </c>
      <c r="S198" s="24">
        <v>0.375</v>
      </c>
      <c r="T198" s="24">
        <v>0.375</v>
      </c>
      <c r="U198" s="23">
        <v>0.313</v>
      </c>
    </row>
    <row r="199" spans="1:21" x14ac:dyDescent="0.2">
      <c r="A199" s="42">
        <v>194</v>
      </c>
      <c r="B199" s="82">
        <v>5706000</v>
      </c>
      <c r="C199" s="78" t="s">
        <v>266</v>
      </c>
      <c r="D199" s="192">
        <v>13</v>
      </c>
      <c r="E199" s="188">
        <v>13</v>
      </c>
      <c r="F199" s="189">
        <v>0.308</v>
      </c>
      <c r="G199" s="24">
        <v>0.308</v>
      </c>
      <c r="H199" s="24">
        <v>0.154</v>
      </c>
      <c r="I199" s="23">
        <v>0.154</v>
      </c>
      <c r="J199" s="192">
        <v>13</v>
      </c>
      <c r="K199" s="188">
        <v>13</v>
      </c>
      <c r="L199" s="189">
        <v>0.308</v>
      </c>
      <c r="M199" s="24">
        <v>0.308</v>
      </c>
      <c r="N199" s="24">
        <v>0.154</v>
      </c>
      <c r="O199" s="23">
        <v>0.154</v>
      </c>
      <c r="P199" s="192">
        <v>13</v>
      </c>
      <c r="Q199" s="188">
        <v>13</v>
      </c>
      <c r="R199" s="189">
        <v>0.308</v>
      </c>
      <c r="S199" s="24">
        <v>0.308</v>
      </c>
      <c r="T199" s="24">
        <v>0.154</v>
      </c>
      <c r="U199" s="23">
        <v>0.154</v>
      </c>
    </row>
    <row r="200" spans="1:21" x14ac:dyDescent="0.2">
      <c r="A200" s="42">
        <v>195</v>
      </c>
      <c r="B200" s="82">
        <v>3005000</v>
      </c>
      <c r="C200" s="78" t="s">
        <v>265</v>
      </c>
      <c r="D200" s="192">
        <v>21</v>
      </c>
      <c r="E200" s="188">
        <v>20</v>
      </c>
      <c r="F200" s="189">
        <v>0.3</v>
      </c>
      <c r="G200" s="24">
        <v>0.25</v>
      </c>
      <c r="H200" s="24">
        <v>0.2</v>
      </c>
      <c r="I200" s="23">
        <v>0.2</v>
      </c>
      <c r="J200" s="192">
        <v>19</v>
      </c>
      <c r="K200" s="188">
        <v>19</v>
      </c>
      <c r="L200" s="189">
        <v>0.26300000000000001</v>
      </c>
      <c r="M200" s="24">
        <v>0.21099999999999999</v>
      </c>
      <c r="N200" s="24">
        <v>0.21099999999999999</v>
      </c>
      <c r="O200" s="23">
        <v>0.158</v>
      </c>
      <c r="P200" s="192">
        <v>19</v>
      </c>
      <c r="Q200" s="188">
        <v>19</v>
      </c>
      <c r="R200" s="189">
        <v>0.26300000000000001</v>
      </c>
      <c r="S200" s="24">
        <v>0.21099999999999999</v>
      </c>
      <c r="T200" s="24">
        <v>0.21099999999999999</v>
      </c>
      <c r="U200" s="23">
        <v>0.158</v>
      </c>
    </row>
    <row r="201" spans="1:21" x14ac:dyDescent="0.2">
      <c r="A201" s="42">
        <v>196</v>
      </c>
      <c r="B201" s="82">
        <v>6505000</v>
      </c>
      <c r="C201" s="78" t="s">
        <v>264</v>
      </c>
      <c r="D201" s="192">
        <v>15</v>
      </c>
      <c r="E201" s="188">
        <v>15</v>
      </c>
      <c r="F201" s="189">
        <v>0.73299999999999998</v>
      </c>
      <c r="G201" s="24">
        <v>0.66700000000000004</v>
      </c>
      <c r="H201" s="24">
        <v>0.33300000000000002</v>
      </c>
      <c r="I201" s="23">
        <v>0.13300000000000001</v>
      </c>
      <c r="J201" s="192">
        <v>13</v>
      </c>
      <c r="K201" s="188">
        <v>13</v>
      </c>
      <c r="L201" s="189">
        <v>0.69199999999999995</v>
      </c>
      <c r="M201" s="24">
        <v>0.61499999999999999</v>
      </c>
      <c r="N201" s="24">
        <v>0.308</v>
      </c>
      <c r="O201" s="23">
        <v>7.6999999999999999E-2</v>
      </c>
      <c r="P201" s="192">
        <v>12</v>
      </c>
      <c r="Q201" s="188">
        <v>12</v>
      </c>
      <c r="R201" s="189">
        <v>0.66700000000000004</v>
      </c>
      <c r="S201" s="24">
        <v>0.58299999999999996</v>
      </c>
      <c r="T201" s="24">
        <v>0.33300000000000002</v>
      </c>
      <c r="U201" s="23">
        <v>8.3000000000000004E-2</v>
      </c>
    </row>
    <row r="202" spans="1:21" x14ac:dyDescent="0.2">
      <c r="A202" s="42">
        <v>197</v>
      </c>
      <c r="B202" s="82">
        <v>2404000</v>
      </c>
      <c r="C202" s="78" t="s">
        <v>263</v>
      </c>
      <c r="D202" s="192">
        <v>63</v>
      </c>
      <c r="E202" s="188">
        <v>63</v>
      </c>
      <c r="F202" s="189">
        <v>0.44400000000000001</v>
      </c>
      <c r="G202" s="24">
        <v>0.33300000000000002</v>
      </c>
      <c r="H202" s="24">
        <v>0.33300000000000002</v>
      </c>
      <c r="I202" s="23">
        <v>0.20599999999999999</v>
      </c>
      <c r="J202" s="192">
        <v>55</v>
      </c>
      <c r="K202" s="188">
        <v>55</v>
      </c>
      <c r="L202" s="189">
        <v>0.41799999999999998</v>
      </c>
      <c r="M202" s="24">
        <v>0.29099999999999998</v>
      </c>
      <c r="N202" s="24">
        <v>0.32700000000000001</v>
      </c>
      <c r="O202" s="23">
        <v>0.182</v>
      </c>
      <c r="P202" s="192">
        <v>53</v>
      </c>
      <c r="Q202" s="188">
        <v>53</v>
      </c>
      <c r="R202" s="189">
        <v>0.41499999999999998</v>
      </c>
      <c r="S202" s="24">
        <v>0.30199999999999999</v>
      </c>
      <c r="T202" s="24">
        <v>0.32100000000000001</v>
      </c>
      <c r="U202" s="23">
        <v>0.189</v>
      </c>
    </row>
    <row r="203" spans="1:21" x14ac:dyDescent="0.2">
      <c r="A203" s="42">
        <v>198</v>
      </c>
      <c r="B203" s="82">
        <v>6205000</v>
      </c>
      <c r="C203" s="78" t="s">
        <v>262</v>
      </c>
      <c r="D203" s="192">
        <v>15</v>
      </c>
      <c r="E203" s="188">
        <v>15</v>
      </c>
      <c r="F203" s="189">
        <v>0.4</v>
      </c>
      <c r="G203" s="24">
        <v>0.4</v>
      </c>
      <c r="H203" s="24">
        <v>6.7000000000000004E-2</v>
      </c>
      <c r="I203" s="23">
        <v>6.7000000000000004E-2</v>
      </c>
      <c r="J203" s="192">
        <v>15</v>
      </c>
      <c r="K203" s="188">
        <v>15</v>
      </c>
      <c r="L203" s="189">
        <v>0.4</v>
      </c>
      <c r="M203" s="24">
        <v>0.4</v>
      </c>
      <c r="N203" s="24">
        <v>6.7000000000000004E-2</v>
      </c>
      <c r="O203" s="23">
        <v>6.7000000000000004E-2</v>
      </c>
      <c r="P203" s="192">
        <v>15</v>
      </c>
      <c r="Q203" s="188">
        <v>15</v>
      </c>
      <c r="R203" s="189">
        <v>0.4</v>
      </c>
      <c r="S203" s="24">
        <v>0.4</v>
      </c>
      <c r="T203" s="24">
        <v>6.7000000000000004E-2</v>
      </c>
      <c r="U203" s="23">
        <v>6.7000000000000004E-2</v>
      </c>
    </row>
    <row r="204" spans="1:21" x14ac:dyDescent="0.2">
      <c r="A204" s="42">
        <v>199</v>
      </c>
      <c r="B204" s="82">
        <v>7309000</v>
      </c>
      <c r="C204" s="78" t="s">
        <v>261</v>
      </c>
      <c r="D204" s="192">
        <v>23</v>
      </c>
      <c r="E204" s="188">
        <v>23</v>
      </c>
      <c r="F204" s="189">
        <v>0.47799999999999998</v>
      </c>
      <c r="G204" s="24">
        <v>0.39100000000000001</v>
      </c>
      <c r="H204" s="24">
        <v>0.17399999999999999</v>
      </c>
      <c r="I204" s="23">
        <v>0.217</v>
      </c>
      <c r="J204" s="192">
        <v>21</v>
      </c>
      <c r="K204" s="188">
        <v>21</v>
      </c>
      <c r="L204" s="189">
        <v>0.42899999999999999</v>
      </c>
      <c r="M204" s="24">
        <v>0.33300000000000002</v>
      </c>
      <c r="N204" s="24">
        <v>9.5000000000000001E-2</v>
      </c>
      <c r="O204" s="23">
        <v>0.19</v>
      </c>
      <c r="P204" s="192">
        <v>20</v>
      </c>
      <c r="Q204" s="188">
        <v>20</v>
      </c>
      <c r="R204" s="189">
        <v>0.4</v>
      </c>
      <c r="S204" s="24">
        <v>0.3</v>
      </c>
      <c r="T204" s="24">
        <v>0.05</v>
      </c>
      <c r="U204" s="23">
        <v>0.15</v>
      </c>
    </row>
    <row r="205" spans="1:21" x14ac:dyDescent="0.2">
      <c r="A205" s="42">
        <v>200</v>
      </c>
      <c r="B205" s="82">
        <v>2808000</v>
      </c>
      <c r="C205" s="78" t="s">
        <v>260</v>
      </c>
      <c r="D205" s="192">
        <v>87</v>
      </c>
      <c r="E205" s="188">
        <v>87</v>
      </c>
      <c r="F205" s="189">
        <v>0.29899999999999999</v>
      </c>
      <c r="G205" s="24">
        <v>0.184</v>
      </c>
      <c r="H205" s="24">
        <v>0.126</v>
      </c>
      <c r="I205" s="23">
        <v>0.126</v>
      </c>
      <c r="J205" s="192">
        <v>82</v>
      </c>
      <c r="K205" s="188">
        <v>82</v>
      </c>
      <c r="L205" s="189">
        <v>0.29299999999999998</v>
      </c>
      <c r="M205" s="24">
        <v>0.183</v>
      </c>
      <c r="N205" s="24">
        <v>0.11</v>
      </c>
      <c r="O205" s="23">
        <v>0.122</v>
      </c>
      <c r="P205" s="192">
        <v>79</v>
      </c>
      <c r="Q205" s="188">
        <v>79</v>
      </c>
      <c r="R205" s="189">
        <v>0.29099999999999998</v>
      </c>
      <c r="S205" s="24">
        <v>0.19</v>
      </c>
      <c r="T205" s="24">
        <v>0.10100000000000001</v>
      </c>
      <c r="U205" s="23">
        <v>0.127</v>
      </c>
    </row>
    <row r="206" spans="1:21" x14ac:dyDescent="0.2">
      <c r="A206" s="42">
        <v>201</v>
      </c>
      <c r="B206" s="82">
        <v>4203000</v>
      </c>
      <c r="C206" s="78" t="s">
        <v>259</v>
      </c>
      <c r="D206" s="192">
        <v>50</v>
      </c>
      <c r="E206" s="188">
        <v>50</v>
      </c>
      <c r="F206" s="189">
        <v>0.38</v>
      </c>
      <c r="G206" s="24">
        <v>0.28000000000000003</v>
      </c>
      <c r="H206" s="24">
        <v>0.22</v>
      </c>
      <c r="I206" s="23">
        <v>0.24</v>
      </c>
      <c r="J206" s="192">
        <v>45</v>
      </c>
      <c r="K206" s="188">
        <v>45</v>
      </c>
      <c r="L206" s="189">
        <v>0.378</v>
      </c>
      <c r="M206" s="24">
        <v>0.26700000000000002</v>
      </c>
      <c r="N206" s="24">
        <v>0.222</v>
      </c>
      <c r="O206" s="23">
        <v>0.24399999999999999</v>
      </c>
      <c r="P206" s="192">
        <v>43</v>
      </c>
      <c r="Q206" s="188">
        <v>43</v>
      </c>
      <c r="R206" s="189">
        <v>0.372</v>
      </c>
      <c r="S206" s="24">
        <v>0.25600000000000001</v>
      </c>
      <c r="T206" s="24">
        <v>0.23300000000000001</v>
      </c>
      <c r="U206" s="23">
        <v>0.23300000000000001</v>
      </c>
    </row>
    <row r="207" spans="1:21" x14ac:dyDescent="0.2">
      <c r="A207" s="42">
        <v>202</v>
      </c>
      <c r="B207" s="82">
        <v>7007000</v>
      </c>
      <c r="C207" s="78" t="s">
        <v>258</v>
      </c>
      <c r="D207" s="192">
        <v>14</v>
      </c>
      <c r="E207" s="188">
        <v>14</v>
      </c>
      <c r="F207" s="189">
        <v>0.42899999999999999</v>
      </c>
      <c r="G207" s="24">
        <v>0.28599999999999998</v>
      </c>
      <c r="H207" s="24">
        <v>0.28599999999999998</v>
      </c>
      <c r="I207" s="23">
        <v>0.214</v>
      </c>
      <c r="J207" s="192">
        <v>12</v>
      </c>
      <c r="K207" s="188">
        <v>12</v>
      </c>
      <c r="L207" s="189">
        <v>0.33300000000000002</v>
      </c>
      <c r="M207" s="24">
        <v>0.25</v>
      </c>
      <c r="N207" s="24">
        <v>0.16700000000000001</v>
      </c>
      <c r="O207" s="23">
        <v>8.3000000000000004E-2</v>
      </c>
      <c r="P207" s="192">
        <v>11</v>
      </c>
      <c r="Q207" s="188">
        <v>11</v>
      </c>
      <c r="R207" s="189">
        <v>0.27300000000000002</v>
      </c>
      <c r="S207" s="24">
        <v>0.182</v>
      </c>
      <c r="T207" s="24">
        <v>0.182</v>
      </c>
      <c r="U207" s="23">
        <v>9.0999999999999998E-2</v>
      </c>
    </row>
    <row r="208" spans="1:21" x14ac:dyDescent="0.2">
      <c r="A208" s="42">
        <v>203</v>
      </c>
      <c r="B208" s="82">
        <v>407000</v>
      </c>
      <c r="C208" s="78" t="s">
        <v>257</v>
      </c>
      <c r="D208" s="192">
        <v>67</v>
      </c>
      <c r="E208" s="188">
        <v>67</v>
      </c>
      <c r="F208" s="189">
        <v>0.32800000000000001</v>
      </c>
      <c r="G208" s="24">
        <v>0.20899999999999999</v>
      </c>
      <c r="H208" s="24">
        <v>0.16400000000000001</v>
      </c>
      <c r="I208" s="23">
        <v>0.16400000000000001</v>
      </c>
      <c r="J208" s="192">
        <v>57</v>
      </c>
      <c r="K208" s="188">
        <v>57</v>
      </c>
      <c r="L208" s="189">
        <v>0.246</v>
      </c>
      <c r="M208" s="24">
        <v>0.14000000000000001</v>
      </c>
      <c r="N208" s="24">
        <v>0.105</v>
      </c>
      <c r="O208" s="23">
        <v>0.123</v>
      </c>
      <c r="P208" s="192">
        <v>56</v>
      </c>
      <c r="Q208" s="188">
        <v>56</v>
      </c>
      <c r="R208" s="189">
        <v>0.25</v>
      </c>
      <c r="S208" s="24">
        <v>0.14299999999999999</v>
      </c>
      <c r="T208" s="24">
        <v>0.107</v>
      </c>
      <c r="U208" s="23">
        <v>0.125</v>
      </c>
    </row>
    <row r="209" spans="1:21" x14ac:dyDescent="0.2">
      <c r="A209" s="42">
        <v>204</v>
      </c>
      <c r="B209" s="82">
        <v>5303000</v>
      </c>
      <c r="C209" s="78" t="s">
        <v>256</v>
      </c>
      <c r="D209" s="192">
        <v>47</v>
      </c>
      <c r="E209" s="188">
        <v>47</v>
      </c>
      <c r="F209" s="189">
        <v>0.51100000000000001</v>
      </c>
      <c r="G209" s="24">
        <v>0.36199999999999999</v>
      </c>
      <c r="H209" s="24">
        <v>0.29799999999999999</v>
      </c>
      <c r="I209" s="23">
        <v>0.21299999999999999</v>
      </c>
      <c r="J209" s="192">
        <v>42</v>
      </c>
      <c r="K209" s="188">
        <v>42</v>
      </c>
      <c r="L209" s="189">
        <v>0.47599999999999998</v>
      </c>
      <c r="M209" s="24">
        <v>0.33300000000000002</v>
      </c>
      <c r="N209" s="24">
        <v>0.28599999999999998</v>
      </c>
      <c r="O209" s="23">
        <v>0.19</v>
      </c>
      <c r="P209" s="192">
        <v>41</v>
      </c>
      <c r="Q209" s="188">
        <v>41</v>
      </c>
      <c r="R209" s="189">
        <v>0.48799999999999999</v>
      </c>
      <c r="S209" s="24">
        <v>0.34100000000000003</v>
      </c>
      <c r="T209" s="24">
        <v>0.29299999999999998</v>
      </c>
      <c r="U209" s="23">
        <v>0.19500000000000001</v>
      </c>
    </row>
    <row r="210" spans="1:21" x14ac:dyDescent="0.2">
      <c r="A210" s="42">
        <v>205</v>
      </c>
      <c r="B210" s="82">
        <v>1104000</v>
      </c>
      <c r="C210" s="78" t="s">
        <v>255</v>
      </c>
      <c r="D210" s="192">
        <v>21</v>
      </c>
      <c r="E210" s="188">
        <v>21</v>
      </c>
      <c r="F210" s="189">
        <v>0.23799999999999999</v>
      </c>
      <c r="G210" s="24">
        <v>0.14299999999999999</v>
      </c>
      <c r="H210" s="24">
        <v>0.14299999999999999</v>
      </c>
      <c r="I210" s="23">
        <v>4.8000000000000001E-2</v>
      </c>
      <c r="J210" s="192">
        <v>20</v>
      </c>
      <c r="K210" s="188">
        <v>20</v>
      </c>
      <c r="L210" s="189">
        <v>0.25</v>
      </c>
      <c r="M210" s="24">
        <v>0.15</v>
      </c>
      <c r="N210" s="24">
        <v>0.15</v>
      </c>
      <c r="O210" s="23">
        <v>0.05</v>
      </c>
      <c r="P210" s="192">
        <v>19</v>
      </c>
      <c r="Q210" s="188">
        <v>19</v>
      </c>
      <c r="R210" s="189">
        <v>0.21099999999999999</v>
      </c>
      <c r="S210" s="24">
        <v>0.105</v>
      </c>
      <c r="T210" s="24">
        <v>0.105</v>
      </c>
      <c r="U210" s="23">
        <v>5.2999999999999999E-2</v>
      </c>
    </row>
    <row r="211" spans="1:21" x14ac:dyDescent="0.2">
      <c r="A211" s="42">
        <v>206</v>
      </c>
      <c r="B211" s="82">
        <v>3505000</v>
      </c>
      <c r="C211" s="78" t="s">
        <v>254</v>
      </c>
      <c r="D211" s="192">
        <v>146</v>
      </c>
      <c r="E211" s="188">
        <v>146</v>
      </c>
      <c r="F211" s="189">
        <v>0.63700000000000001</v>
      </c>
      <c r="G211" s="24">
        <v>0.47899999999999998</v>
      </c>
      <c r="H211" s="24">
        <v>0.432</v>
      </c>
      <c r="I211" s="23">
        <v>0.253</v>
      </c>
      <c r="J211" s="192">
        <v>130</v>
      </c>
      <c r="K211" s="188">
        <v>130</v>
      </c>
      <c r="L211" s="189">
        <v>0.63100000000000001</v>
      </c>
      <c r="M211" s="24">
        <v>0.46200000000000002</v>
      </c>
      <c r="N211" s="24">
        <v>0.438</v>
      </c>
      <c r="O211" s="23">
        <v>0.26200000000000001</v>
      </c>
      <c r="P211" s="192">
        <v>126</v>
      </c>
      <c r="Q211" s="188">
        <v>126</v>
      </c>
      <c r="R211" s="189">
        <v>0.63500000000000001</v>
      </c>
      <c r="S211" s="24">
        <v>0.46800000000000003</v>
      </c>
      <c r="T211" s="24">
        <v>0.437</v>
      </c>
      <c r="U211" s="23">
        <v>0.27</v>
      </c>
    </row>
    <row r="212" spans="1:21" x14ac:dyDescent="0.2">
      <c r="A212" s="42">
        <v>207</v>
      </c>
      <c r="B212" s="82">
        <v>6103000</v>
      </c>
      <c r="C212" s="78" t="s">
        <v>253</v>
      </c>
      <c r="D212" s="192">
        <v>59</v>
      </c>
      <c r="E212" s="188">
        <v>59</v>
      </c>
      <c r="F212" s="189">
        <v>0.39</v>
      </c>
      <c r="G212" s="24">
        <v>0.28799999999999998</v>
      </c>
      <c r="H212" s="24">
        <v>0.254</v>
      </c>
      <c r="I212" s="23">
        <v>0.23699999999999999</v>
      </c>
      <c r="J212" s="192">
        <v>52</v>
      </c>
      <c r="K212" s="188">
        <v>52</v>
      </c>
      <c r="L212" s="189">
        <v>0.308</v>
      </c>
      <c r="M212" s="24">
        <v>0.21199999999999999</v>
      </c>
      <c r="N212" s="24">
        <v>0.154</v>
      </c>
      <c r="O212" s="23">
        <v>0.17299999999999999</v>
      </c>
      <c r="P212" s="192">
        <v>52</v>
      </c>
      <c r="Q212" s="188">
        <v>52</v>
      </c>
      <c r="R212" s="189">
        <v>0.308</v>
      </c>
      <c r="S212" s="24">
        <v>0.21199999999999999</v>
      </c>
      <c r="T212" s="24">
        <v>0.154</v>
      </c>
      <c r="U212" s="23">
        <v>0.17299999999999999</v>
      </c>
    </row>
    <row r="213" spans="1:21" x14ac:dyDescent="0.2">
      <c r="A213" s="42">
        <v>208</v>
      </c>
      <c r="B213" s="82">
        <v>5804000</v>
      </c>
      <c r="C213" s="78" t="s">
        <v>252</v>
      </c>
      <c r="D213" s="192">
        <v>69</v>
      </c>
      <c r="E213" s="188">
        <v>69</v>
      </c>
      <c r="F213" s="189">
        <v>0.377</v>
      </c>
      <c r="G213" s="24">
        <v>0.26100000000000001</v>
      </c>
      <c r="H213" s="24">
        <v>0.188</v>
      </c>
      <c r="I213" s="23">
        <v>0.14499999999999999</v>
      </c>
      <c r="J213" s="192">
        <v>65</v>
      </c>
      <c r="K213" s="188">
        <v>65</v>
      </c>
      <c r="L213" s="189">
        <v>0.36899999999999999</v>
      </c>
      <c r="M213" s="24">
        <v>0.26200000000000001</v>
      </c>
      <c r="N213" s="24">
        <v>0.185</v>
      </c>
      <c r="O213" s="23">
        <v>0.154</v>
      </c>
      <c r="P213" s="192">
        <v>63</v>
      </c>
      <c r="Q213" s="188">
        <v>63</v>
      </c>
      <c r="R213" s="189">
        <v>0.36499999999999999</v>
      </c>
      <c r="S213" s="24">
        <v>0.254</v>
      </c>
      <c r="T213" s="24">
        <v>0.19</v>
      </c>
      <c r="U213" s="23">
        <v>0.159</v>
      </c>
    </row>
    <row r="214" spans="1:21" x14ac:dyDescent="0.2">
      <c r="A214" s="42">
        <v>209</v>
      </c>
      <c r="B214" s="82">
        <v>2703000</v>
      </c>
      <c r="C214" s="78" t="s">
        <v>251</v>
      </c>
      <c r="D214" s="192">
        <v>18</v>
      </c>
      <c r="E214" s="188">
        <v>18</v>
      </c>
      <c r="F214" s="189">
        <v>0.16700000000000001</v>
      </c>
      <c r="G214" s="24">
        <v>0.111</v>
      </c>
      <c r="H214" s="24">
        <v>0.111</v>
      </c>
      <c r="I214" s="23">
        <v>0.111</v>
      </c>
      <c r="J214" s="192">
        <v>17</v>
      </c>
      <c r="K214" s="188">
        <v>17</v>
      </c>
      <c r="L214" s="189">
        <v>0.11799999999999999</v>
      </c>
      <c r="M214" s="24">
        <v>5.8999999999999997E-2</v>
      </c>
      <c r="N214" s="24">
        <v>5.8999999999999997E-2</v>
      </c>
      <c r="O214" s="23">
        <v>0.11799999999999999</v>
      </c>
      <c r="P214" s="192">
        <v>16</v>
      </c>
      <c r="Q214" s="188">
        <v>16</v>
      </c>
      <c r="R214" s="189">
        <v>0.125</v>
      </c>
      <c r="S214" s="24">
        <v>6.3E-2</v>
      </c>
      <c r="T214" s="24">
        <v>6.3E-2</v>
      </c>
      <c r="U214" s="23">
        <v>0.125</v>
      </c>
    </row>
    <row r="215" spans="1:21" x14ac:dyDescent="0.2">
      <c r="A215" s="42">
        <v>210</v>
      </c>
      <c r="B215" s="82">
        <v>7206000</v>
      </c>
      <c r="C215" s="78" t="s">
        <v>250</v>
      </c>
      <c r="D215" s="192">
        <v>67</v>
      </c>
      <c r="E215" s="188">
        <v>67</v>
      </c>
      <c r="F215" s="189">
        <v>0.26900000000000002</v>
      </c>
      <c r="G215" s="24">
        <v>0.16400000000000001</v>
      </c>
      <c r="H215" s="24">
        <v>0.14899999999999999</v>
      </c>
      <c r="I215" s="23">
        <v>0.104</v>
      </c>
      <c r="J215" s="192">
        <v>60</v>
      </c>
      <c r="K215" s="188">
        <v>60</v>
      </c>
      <c r="L215" s="189">
        <v>0.2</v>
      </c>
      <c r="M215" s="24">
        <v>0.1</v>
      </c>
      <c r="N215" s="24">
        <v>0.11700000000000001</v>
      </c>
      <c r="O215" s="23">
        <v>6.7000000000000004E-2</v>
      </c>
      <c r="P215" s="192">
        <v>58</v>
      </c>
      <c r="Q215" s="188">
        <v>58</v>
      </c>
      <c r="R215" s="189">
        <v>0.17199999999999999</v>
      </c>
      <c r="S215" s="24">
        <v>8.5999999999999993E-2</v>
      </c>
      <c r="T215" s="24">
        <v>0.10299999999999999</v>
      </c>
      <c r="U215" s="23">
        <v>6.9000000000000006E-2</v>
      </c>
    </row>
    <row r="216" spans="1:21" x14ac:dyDescent="0.2">
      <c r="A216" s="42">
        <v>211</v>
      </c>
      <c r="B216" s="82">
        <v>5006000</v>
      </c>
      <c r="C216" s="78" t="s">
        <v>249</v>
      </c>
      <c r="D216" s="192">
        <v>44</v>
      </c>
      <c r="E216" s="188">
        <v>44</v>
      </c>
      <c r="F216" s="189">
        <v>0.54500000000000004</v>
      </c>
      <c r="G216" s="24">
        <v>0.27300000000000002</v>
      </c>
      <c r="H216" s="24">
        <v>0.45500000000000002</v>
      </c>
      <c r="I216" s="23">
        <v>0.27300000000000002</v>
      </c>
      <c r="J216" s="192">
        <v>43</v>
      </c>
      <c r="K216" s="188">
        <v>43</v>
      </c>
      <c r="L216" s="189">
        <v>0.55800000000000005</v>
      </c>
      <c r="M216" s="24">
        <v>0.27900000000000003</v>
      </c>
      <c r="N216" s="24">
        <v>0.46500000000000002</v>
      </c>
      <c r="O216" s="23">
        <v>0.27900000000000003</v>
      </c>
      <c r="P216" s="192">
        <v>41</v>
      </c>
      <c r="Q216" s="188">
        <v>41</v>
      </c>
      <c r="R216" s="189">
        <v>0.53700000000000003</v>
      </c>
      <c r="S216" s="24">
        <v>0.29299999999999998</v>
      </c>
      <c r="T216" s="24">
        <v>0.439</v>
      </c>
      <c r="U216" s="23">
        <v>0.26800000000000002</v>
      </c>
    </row>
    <row r="217" spans="1:21" x14ac:dyDescent="0.2">
      <c r="A217" s="42">
        <v>212</v>
      </c>
      <c r="B217" s="82">
        <v>6003000</v>
      </c>
      <c r="C217" s="78" t="s">
        <v>248</v>
      </c>
      <c r="D217" s="192">
        <v>482</v>
      </c>
      <c r="E217" s="188">
        <v>482</v>
      </c>
      <c r="F217" s="189">
        <v>0.54600000000000004</v>
      </c>
      <c r="G217" s="24">
        <v>0.42299999999999999</v>
      </c>
      <c r="H217" s="24">
        <v>0.376</v>
      </c>
      <c r="I217" s="23">
        <v>0.29499999999999998</v>
      </c>
      <c r="J217" s="192">
        <v>431</v>
      </c>
      <c r="K217" s="188">
        <v>431</v>
      </c>
      <c r="L217" s="189">
        <v>0.499</v>
      </c>
      <c r="M217" s="24">
        <v>0.36899999999999999</v>
      </c>
      <c r="N217" s="24">
        <v>0.32900000000000001</v>
      </c>
      <c r="O217" s="23">
        <v>0.26700000000000002</v>
      </c>
      <c r="P217" s="192">
        <v>406</v>
      </c>
      <c r="Q217" s="188">
        <v>406</v>
      </c>
      <c r="R217" s="189">
        <v>0.48299999999999998</v>
      </c>
      <c r="S217" s="24">
        <v>0.35699999999999998</v>
      </c>
      <c r="T217" s="24">
        <v>0.308</v>
      </c>
      <c r="U217" s="23">
        <v>0.251</v>
      </c>
    </row>
    <row r="218" spans="1:21" x14ac:dyDescent="0.2">
      <c r="A218" s="42">
        <v>213</v>
      </c>
      <c r="B218" s="82">
        <v>1203000</v>
      </c>
      <c r="C218" s="78" t="s">
        <v>247</v>
      </c>
      <c r="D218" s="192">
        <v>26</v>
      </c>
      <c r="E218" s="188">
        <v>26</v>
      </c>
      <c r="F218" s="189">
        <v>0.38500000000000001</v>
      </c>
      <c r="G218" s="24">
        <v>0.308</v>
      </c>
      <c r="H218" s="24">
        <v>0.115</v>
      </c>
      <c r="I218" s="23">
        <v>3.7999999999999999E-2</v>
      </c>
      <c r="J218" s="192">
        <v>24</v>
      </c>
      <c r="K218" s="188">
        <v>24</v>
      </c>
      <c r="L218" s="189">
        <v>0.41699999999999998</v>
      </c>
      <c r="M218" s="24">
        <v>0.33300000000000002</v>
      </c>
      <c r="N218" s="24">
        <v>0.125</v>
      </c>
      <c r="O218" s="23">
        <v>4.2000000000000003E-2</v>
      </c>
      <c r="P218" s="192">
        <v>21</v>
      </c>
      <c r="Q218" s="188">
        <v>21</v>
      </c>
      <c r="R218" s="189">
        <v>0.42899999999999999</v>
      </c>
      <c r="S218" s="24">
        <v>0.38100000000000001</v>
      </c>
      <c r="T218" s="24">
        <v>9.5000000000000001E-2</v>
      </c>
      <c r="U218" s="23">
        <v>4.8000000000000001E-2</v>
      </c>
    </row>
    <row r="219" spans="1:21" x14ac:dyDescent="0.2">
      <c r="A219" s="42">
        <v>214</v>
      </c>
      <c r="B219" s="82">
        <v>1106000</v>
      </c>
      <c r="C219" s="78" t="s">
        <v>246</v>
      </c>
      <c r="D219" s="192">
        <v>21</v>
      </c>
      <c r="E219" s="188">
        <v>21</v>
      </c>
      <c r="F219" s="189">
        <v>0.33300000000000002</v>
      </c>
      <c r="G219" s="24">
        <v>0.28599999999999998</v>
      </c>
      <c r="H219" s="24">
        <v>0.14299999999999999</v>
      </c>
      <c r="I219" s="23">
        <v>9.5000000000000001E-2</v>
      </c>
      <c r="J219" s="192">
        <v>19</v>
      </c>
      <c r="K219" s="188">
        <v>19</v>
      </c>
      <c r="L219" s="189">
        <v>0.26300000000000001</v>
      </c>
      <c r="M219" s="24">
        <v>0.21099999999999999</v>
      </c>
      <c r="N219" s="24">
        <v>0.105</v>
      </c>
      <c r="O219" s="23">
        <v>0.105</v>
      </c>
      <c r="P219" s="192">
        <v>19</v>
      </c>
      <c r="Q219" s="188">
        <v>19</v>
      </c>
      <c r="R219" s="189">
        <v>0.26300000000000001</v>
      </c>
      <c r="S219" s="24">
        <v>0.21099999999999999</v>
      </c>
      <c r="T219" s="24">
        <v>0.105</v>
      </c>
      <c r="U219" s="23">
        <v>0.105</v>
      </c>
    </row>
    <row r="220" spans="1:21" x14ac:dyDescent="0.2">
      <c r="A220" s="42">
        <v>215</v>
      </c>
      <c r="B220" s="82">
        <v>1613000</v>
      </c>
      <c r="C220" s="78" t="s">
        <v>245</v>
      </c>
      <c r="D220" s="192">
        <v>33</v>
      </c>
      <c r="E220" s="188">
        <v>33</v>
      </c>
      <c r="F220" s="189">
        <v>0.42399999999999999</v>
      </c>
      <c r="G220" s="24">
        <v>0.30299999999999999</v>
      </c>
      <c r="H220" s="24">
        <v>0.24199999999999999</v>
      </c>
      <c r="I220" s="23">
        <v>9.0999999999999998E-2</v>
      </c>
      <c r="J220" s="192">
        <v>30</v>
      </c>
      <c r="K220" s="188">
        <v>30</v>
      </c>
      <c r="L220" s="189">
        <v>0.4</v>
      </c>
      <c r="M220" s="24">
        <v>0.26700000000000002</v>
      </c>
      <c r="N220" s="24">
        <v>0.26700000000000002</v>
      </c>
      <c r="O220" s="23">
        <v>0.1</v>
      </c>
      <c r="P220" s="192">
        <v>30</v>
      </c>
      <c r="Q220" s="188">
        <v>30</v>
      </c>
      <c r="R220" s="189">
        <v>0.4</v>
      </c>
      <c r="S220" s="24">
        <v>0.26700000000000002</v>
      </c>
      <c r="T220" s="24">
        <v>0.26700000000000002</v>
      </c>
      <c r="U220" s="23">
        <v>0.1</v>
      </c>
    </row>
    <row r="221" spans="1:21" x14ac:dyDescent="0.2">
      <c r="A221" s="42">
        <v>216</v>
      </c>
      <c r="B221" s="82">
        <v>7307000</v>
      </c>
      <c r="C221" s="78" t="s">
        <v>244</v>
      </c>
      <c r="D221" s="192">
        <v>31</v>
      </c>
      <c r="E221" s="188">
        <v>31</v>
      </c>
      <c r="F221" s="189">
        <v>0.41899999999999998</v>
      </c>
      <c r="G221" s="24">
        <v>0.35499999999999998</v>
      </c>
      <c r="H221" s="24">
        <v>0.28999999999999998</v>
      </c>
      <c r="I221" s="23">
        <v>0.161</v>
      </c>
      <c r="J221" s="192">
        <v>25</v>
      </c>
      <c r="K221" s="188">
        <v>25</v>
      </c>
      <c r="L221" s="189">
        <v>0.4</v>
      </c>
      <c r="M221" s="24">
        <v>0.32</v>
      </c>
      <c r="N221" s="24">
        <v>0.28000000000000003</v>
      </c>
      <c r="O221" s="23">
        <v>0.12</v>
      </c>
      <c r="P221" s="192">
        <v>24</v>
      </c>
      <c r="Q221" s="188">
        <v>24</v>
      </c>
      <c r="R221" s="189">
        <v>0.375</v>
      </c>
      <c r="S221" s="24">
        <v>0.33300000000000002</v>
      </c>
      <c r="T221" s="24">
        <v>0.25</v>
      </c>
      <c r="U221" s="23">
        <v>0.125</v>
      </c>
    </row>
    <row r="222" spans="1:21" x14ac:dyDescent="0.2">
      <c r="A222" s="42">
        <v>217</v>
      </c>
      <c r="B222" s="82">
        <v>405000</v>
      </c>
      <c r="C222" s="78" t="s">
        <v>243</v>
      </c>
      <c r="D222" s="192">
        <v>476</v>
      </c>
      <c r="E222" s="188">
        <v>476</v>
      </c>
      <c r="F222" s="189">
        <v>0.38900000000000001</v>
      </c>
      <c r="G222" s="24">
        <v>0.27300000000000002</v>
      </c>
      <c r="H222" s="24">
        <v>0.25</v>
      </c>
      <c r="I222" s="23">
        <v>0.187</v>
      </c>
      <c r="J222" s="192">
        <v>442</v>
      </c>
      <c r="K222" s="188">
        <v>442</v>
      </c>
      <c r="L222" s="189">
        <v>0.36399999999999999</v>
      </c>
      <c r="M222" s="24">
        <v>0.253</v>
      </c>
      <c r="N222" s="24">
        <v>0.24</v>
      </c>
      <c r="O222" s="23">
        <v>0.183</v>
      </c>
      <c r="P222" s="192">
        <v>425</v>
      </c>
      <c r="Q222" s="188">
        <v>425</v>
      </c>
      <c r="R222" s="189">
        <v>0.34599999999999997</v>
      </c>
      <c r="S222" s="24">
        <v>0.24</v>
      </c>
      <c r="T222" s="24">
        <v>0.22600000000000001</v>
      </c>
      <c r="U222" s="23">
        <v>0.16900000000000001</v>
      </c>
    </row>
    <row r="223" spans="1:21" x14ac:dyDescent="0.2">
      <c r="A223" s="42">
        <v>218</v>
      </c>
      <c r="B223" s="82">
        <v>7310000</v>
      </c>
      <c r="C223" s="78" t="s">
        <v>242</v>
      </c>
      <c r="D223" s="192">
        <v>28</v>
      </c>
      <c r="E223" s="188">
        <v>28</v>
      </c>
      <c r="F223" s="189">
        <v>0.35699999999999998</v>
      </c>
      <c r="G223" s="24">
        <v>0.214</v>
      </c>
      <c r="H223" s="24">
        <v>0.25</v>
      </c>
      <c r="I223" s="23">
        <v>0.14299999999999999</v>
      </c>
      <c r="J223" s="192">
        <v>27</v>
      </c>
      <c r="K223" s="188">
        <v>27</v>
      </c>
      <c r="L223" s="189">
        <v>0.37</v>
      </c>
      <c r="M223" s="24">
        <v>0.222</v>
      </c>
      <c r="N223" s="24">
        <v>0.25900000000000001</v>
      </c>
      <c r="O223" s="23">
        <v>0.14799999999999999</v>
      </c>
      <c r="P223" s="192">
        <v>26</v>
      </c>
      <c r="Q223" s="188">
        <v>26</v>
      </c>
      <c r="R223" s="189">
        <v>0.34599999999999997</v>
      </c>
      <c r="S223" s="24">
        <v>0.192</v>
      </c>
      <c r="T223" s="24">
        <v>0.23100000000000001</v>
      </c>
      <c r="U223" s="23">
        <v>0.115</v>
      </c>
    </row>
    <row r="224" spans="1:21" x14ac:dyDescent="0.2">
      <c r="A224" s="42">
        <v>219</v>
      </c>
      <c r="B224" s="82">
        <v>5805000</v>
      </c>
      <c r="C224" s="78" t="s">
        <v>241</v>
      </c>
      <c r="D224" s="192">
        <v>204</v>
      </c>
      <c r="E224" s="188">
        <v>204</v>
      </c>
      <c r="F224" s="189">
        <v>0.35299999999999998</v>
      </c>
      <c r="G224" s="24">
        <v>0.28399999999999997</v>
      </c>
      <c r="H224" s="24">
        <v>0.18099999999999999</v>
      </c>
      <c r="I224" s="23">
        <v>0.13700000000000001</v>
      </c>
      <c r="J224" s="192">
        <v>192</v>
      </c>
      <c r="K224" s="188">
        <v>192</v>
      </c>
      <c r="L224" s="189">
        <v>0.318</v>
      </c>
      <c r="M224" s="24">
        <v>0.245</v>
      </c>
      <c r="N224" s="24">
        <v>0.16700000000000001</v>
      </c>
      <c r="O224" s="23">
        <v>0.13</v>
      </c>
      <c r="P224" s="192">
        <v>185</v>
      </c>
      <c r="Q224" s="188">
        <v>185</v>
      </c>
      <c r="R224" s="189">
        <v>0.30299999999999999</v>
      </c>
      <c r="S224" s="24">
        <v>0.24299999999999999</v>
      </c>
      <c r="T224" s="24">
        <v>0.157</v>
      </c>
      <c r="U224" s="23">
        <v>0.11899999999999999</v>
      </c>
    </row>
    <row r="225" spans="1:21" x14ac:dyDescent="0.2">
      <c r="A225" s="42">
        <v>220</v>
      </c>
      <c r="B225" s="82">
        <v>2502000</v>
      </c>
      <c r="C225" s="78" t="s">
        <v>240</v>
      </c>
      <c r="D225" s="192">
        <v>28</v>
      </c>
      <c r="E225" s="188">
        <v>28</v>
      </c>
      <c r="F225" s="189">
        <v>0.32100000000000001</v>
      </c>
      <c r="G225" s="24">
        <v>0.17899999999999999</v>
      </c>
      <c r="H225" s="24">
        <v>0.17899999999999999</v>
      </c>
      <c r="I225" s="23">
        <v>7.0999999999999994E-2</v>
      </c>
      <c r="J225" s="192">
        <v>26</v>
      </c>
      <c r="K225" s="188">
        <v>26</v>
      </c>
      <c r="L225" s="189">
        <v>0.26900000000000002</v>
      </c>
      <c r="M225" s="24">
        <v>0.115</v>
      </c>
      <c r="N225" s="24">
        <v>0.192</v>
      </c>
      <c r="O225" s="23">
        <v>7.6999999999999999E-2</v>
      </c>
      <c r="P225" s="192">
        <v>26</v>
      </c>
      <c r="Q225" s="188">
        <v>26</v>
      </c>
      <c r="R225" s="189">
        <v>0.26900000000000002</v>
      </c>
      <c r="S225" s="24">
        <v>0.115</v>
      </c>
      <c r="T225" s="24">
        <v>0.192</v>
      </c>
      <c r="U225" s="23">
        <v>7.6999999999999999E-2</v>
      </c>
    </row>
    <row r="226" spans="1:21" x14ac:dyDescent="0.2">
      <c r="A226" s="42">
        <v>221</v>
      </c>
      <c r="B226" s="82">
        <v>140700</v>
      </c>
      <c r="C226" s="78" t="s">
        <v>239</v>
      </c>
      <c r="D226" s="192">
        <v>0</v>
      </c>
      <c r="E226" s="188">
        <v>0</v>
      </c>
      <c r="F226" s="189">
        <v>0</v>
      </c>
      <c r="G226" s="24">
        <v>0</v>
      </c>
      <c r="H226" s="24">
        <v>0</v>
      </c>
      <c r="I226" s="23">
        <v>0</v>
      </c>
      <c r="J226" s="192">
        <v>0</v>
      </c>
      <c r="K226" s="188">
        <v>0</v>
      </c>
      <c r="L226" s="189">
        <v>0</v>
      </c>
      <c r="M226" s="24">
        <v>0</v>
      </c>
      <c r="N226" s="24">
        <v>0</v>
      </c>
      <c r="O226" s="23">
        <v>0</v>
      </c>
      <c r="P226" s="192">
        <v>0</v>
      </c>
      <c r="Q226" s="188">
        <v>0</v>
      </c>
      <c r="R226" s="189">
        <v>0</v>
      </c>
      <c r="S226" s="24">
        <v>0</v>
      </c>
      <c r="T226" s="24">
        <v>0</v>
      </c>
      <c r="U226" s="23">
        <v>0</v>
      </c>
    </row>
    <row r="227" spans="1:21" x14ac:dyDescent="0.2">
      <c r="A227" s="42">
        <v>222</v>
      </c>
      <c r="B227" s="82">
        <v>4204000</v>
      </c>
      <c r="C227" s="78" t="s">
        <v>238</v>
      </c>
      <c r="D227" s="192">
        <v>27</v>
      </c>
      <c r="E227" s="188">
        <v>27</v>
      </c>
      <c r="F227" s="189">
        <v>0.48099999999999998</v>
      </c>
      <c r="G227" s="24">
        <v>0.29599999999999999</v>
      </c>
      <c r="H227" s="24">
        <v>0.33300000000000002</v>
      </c>
      <c r="I227" s="23">
        <v>0.25900000000000001</v>
      </c>
      <c r="J227" s="192">
        <v>26</v>
      </c>
      <c r="K227" s="188">
        <v>26</v>
      </c>
      <c r="L227" s="189">
        <v>0.46200000000000002</v>
      </c>
      <c r="M227" s="24">
        <v>0.26900000000000002</v>
      </c>
      <c r="N227" s="24">
        <v>0.308</v>
      </c>
      <c r="O227" s="23">
        <v>0.23100000000000001</v>
      </c>
      <c r="P227" s="192">
        <v>24</v>
      </c>
      <c r="Q227" s="188">
        <v>24</v>
      </c>
      <c r="R227" s="189">
        <v>0.41699999999999998</v>
      </c>
      <c r="S227" s="24">
        <v>0.29199999999999998</v>
      </c>
      <c r="T227" s="24">
        <v>0.25</v>
      </c>
      <c r="U227" s="23">
        <v>0.16700000000000001</v>
      </c>
    </row>
    <row r="228" spans="1:21" x14ac:dyDescent="0.2">
      <c r="A228" s="42">
        <v>223</v>
      </c>
      <c r="B228" s="82">
        <v>6502000</v>
      </c>
      <c r="C228" s="78" t="s">
        <v>237</v>
      </c>
      <c r="D228" s="192">
        <v>31</v>
      </c>
      <c r="E228" s="188">
        <v>31</v>
      </c>
      <c r="F228" s="189">
        <v>0.35499999999999998</v>
      </c>
      <c r="G228" s="24">
        <v>0.28999999999999998</v>
      </c>
      <c r="H228" s="24">
        <v>0.161</v>
      </c>
      <c r="I228" s="23">
        <v>0.129</v>
      </c>
      <c r="J228" s="192">
        <v>28</v>
      </c>
      <c r="K228" s="188">
        <v>28</v>
      </c>
      <c r="L228" s="189">
        <v>0.32100000000000001</v>
      </c>
      <c r="M228" s="24">
        <v>0.25</v>
      </c>
      <c r="N228" s="24">
        <v>0.17899999999999999</v>
      </c>
      <c r="O228" s="23">
        <v>0.14299999999999999</v>
      </c>
      <c r="P228" s="192">
        <v>28</v>
      </c>
      <c r="Q228" s="188">
        <v>28</v>
      </c>
      <c r="R228" s="189">
        <v>0.32100000000000001</v>
      </c>
      <c r="S228" s="24">
        <v>0.25</v>
      </c>
      <c r="T228" s="24">
        <v>0.17899999999999999</v>
      </c>
      <c r="U228" s="23">
        <v>0.14299999999999999</v>
      </c>
    </row>
    <row r="229" spans="1:21" x14ac:dyDescent="0.2">
      <c r="A229" s="42">
        <v>224</v>
      </c>
      <c r="B229" s="82">
        <v>7311000</v>
      </c>
      <c r="C229" s="78" t="s">
        <v>236</v>
      </c>
      <c r="D229" s="192">
        <v>101</v>
      </c>
      <c r="E229" s="188">
        <v>101</v>
      </c>
      <c r="F229" s="189">
        <v>0.26700000000000002</v>
      </c>
      <c r="G229" s="24">
        <v>0.188</v>
      </c>
      <c r="H229" s="24">
        <v>0.13900000000000001</v>
      </c>
      <c r="I229" s="23">
        <v>0.129</v>
      </c>
      <c r="J229" s="192">
        <v>97</v>
      </c>
      <c r="K229" s="188">
        <v>97</v>
      </c>
      <c r="L229" s="189">
        <v>0.247</v>
      </c>
      <c r="M229" s="24">
        <v>0.17499999999999999</v>
      </c>
      <c r="N229" s="24">
        <v>0.124</v>
      </c>
      <c r="O229" s="23">
        <v>0.124</v>
      </c>
      <c r="P229" s="192">
        <v>92</v>
      </c>
      <c r="Q229" s="188">
        <v>92</v>
      </c>
      <c r="R229" s="189">
        <v>0.217</v>
      </c>
      <c r="S229" s="24">
        <v>0.16300000000000001</v>
      </c>
      <c r="T229" s="24">
        <v>0.109</v>
      </c>
      <c r="U229" s="23">
        <v>8.6999999999999994E-2</v>
      </c>
    </row>
    <row r="230" spans="1:21" x14ac:dyDescent="0.2">
      <c r="A230" s="42">
        <v>225</v>
      </c>
      <c r="B230" s="82">
        <v>2705000</v>
      </c>
      <c r="C230" s="78" t="s">
        <v>235</v>
      </c>
      <c r="D230" s="192">
        <v>135</v>
      </c>
      <c r="E230" s="188">
        <v>135</v>
      </c>
      <c r="F230" s="189">
        <v>0.28100000000000003</v>
      </c>
      <c r="G230" s="24">
        <v>0.17</v>
      </c>
      <c r="H230" s="24">
        <v>0.185</v>
      </c>
      <c r="I230" s="23">
        <v>0.156</v>
      </c>
      <c r="J230" s="192">
        <v>121</v>
      </c>
      <c r="K230" s="188">
        <v>121</v>
      </c>
      <c r="L230" s="189">
        <v>0.248</v>
      </c>
      <c r="M230" s="24">
        <v>0.14000000000000001</v>
      </c>
      <c r="N230" s="24">
        <v>0.19</v>
      </c>
      <c r="O230" s="23">
        <v>0.14000000000000001</v>
      </c>
      <c r="P230" s="192">
        <v>115</v>
      </c>
      <c r="Q230" s="188">
        <v>115</v>
      </c>
      <c r="R230" s="189">
        <v>0.23499999999999999</v>
      </c>
      <c r="S230" s="24">
        <v>0.122</v>
      </c>
      <c r="T230" s="24">
        <v>0.183</v>
      </c>
      <c r="U230" s="23">
        <v>0.122</v>
      </c>
    </row>
    <row r="231" spans="1:21" x14ac:dyDescent="0.2">
      <c r="A231" s="42">
        <v>226</v>
      </c>
      <c r="B231" s="82">
        <v>7104000</v>
      </c>
      <c r="C231" s="78" t="s">
        <v>234</v>
      </c>
      <c r="D231" s="192">
        <v>15</v>
      </c>
      <c r="E231" s="188">
        <v>15</v>
      </c>
      <c r="F231" s="189">
        <v>0.46700000000000003</v>
      </c>
      <c r="G231" s="24">
        <v>0.4</v>
      </c>
      <c r="H231" s="24">
        <v>0.33300000000000002</v>
      </c>
      <c r="I231" s="23">
        <v>0.26700000000000002</v>
      </c>
      <c r="J231" s="192">
        <v>15</v>
      </c>
      <c r="K231" s="188">
        <v>15</v>
      </c>
      <c r="L231" s="189">
        <v>0.46700000000000003</v>
      </c>
      <c r="M231" s="24">
        <v>0.4</v>
      </c>
      <c r="N231" s="24">
        <v>0.33300000000000002</v>
      </c>
      <c r="O231" s="23">
        <v>0.26700000000000002</v>
      </c>
      <c r="P231" s="192">
        <v>15</v>
      </c>
      <c r="Q231" s="188">
        <v>15</v>
      </c>
      <c r="R231" s="189">
        <v>0.46700000000000003</v>
      </c>
      <c r="S231" s="24">
        <v>0.4</v>
      </c>
      <c r="T231" s="24">
        <v>0.33300000000000002</v>
      </c>
      <c r="U231" s="23">
        <v>0.26700000000000002</v>
      </c>
    </row>
    <row r="232" spans="1:21" x14ac:dyDescent="0.2">
      <c r="A232" s="42">
        <v>227</v>
      </c>
      <c r="B232" s="82">
        <v>406000</v>
      </c>
      <c r="C232" s="78" t="s">
        <v>233</v>
      </c>
      <c r="D232" s="192">
        <v>114</v>
      </c>
      <c r="E232" s="188">
        <v>114</v>
      </c>
      <c r="F232" s="189">
        <v>0.42099999999999999</v>
      </c>
      <c r="G232" s="24">
        <v>0.26300000000000001</v>
      </c>
      <c r="H232" s="24">
        <v>0.26300000000000001</v>
      </c>
      <c r="I232" s="23">
        <v>0.246</v>
      </c>
      <c r="J232" s="192">
        <v>98</v>
      </c>
      <c r="K232" s="188">
        <v>98</v>
      </c>
      <c r="L232" s="189">
        <v>0.378</v>
      </c>
      <c r="M232" s="24">
        <v>0.20399999999999999</v>
      </c>
      <c r="N232" s="24">
        <v>0.245</v>
      </c>
      <c r="O232" s="23">
        <v>0.224</v>
      </c>
      <c r="P232" s="192">
        <v>98</v>
      </c>
      <c r="Q232" s="188">
        <v>98</v>
      </c>
      <c r="R232" s="189">
        <v>0.378</v>
      </c>
      <c r="S232" s="24">
        <v>0.20399999999999999</v>
      </c>
      <c r="T232" s="24">
        <v>0.245</v>
      </c>
      <c r="U232" s="23">
        <v>0.224</v>
      </c>
    </row>
    <row r="233" spans="1:21" x14ac:dyDescent="0.2">
      <c r="A233" s="42">
        <v>228</v>
      </c>
      <c r="B233" s="82">
        <v>3806000</v>
      </c>
      <c r="C233" s="78" t="s">
        <v>232</v>
      </c>
      <c r="D233" s="192">
        <v>18</v>
      </c>
      <c r="E233" s="188">
        <v>18</v>
      </c>
      <c r="F233" s="189">
        <v>0.5</v>
      </c>
      <c r="G233" s="24">
        <v>0.16700000000000001</v>
      </c>
      <c r="H233" s="24">
        <v>0.27800000000000002</v>
      </c>
      <c r="I233" s="23">
        <v>0.16700000000000001</v>
      </c>
      <c r="J233" s="192">
        <v>18</v>
      </c>
      <c r="K233" s="188">
        <v>18</v>
      </c>
      <c r="L233" s="189">
        <v>0.5</v>
      </c>
      <c r="M233" s="24">
        <v>0.16700000000000001</v>
      </c>
      <c r="N233" s="24">
        <v>0.27800000000000002</v>
      </c>
      <c r="O233" s="23">
        <v>0.16700000000000001</v>
      </c>
      <c r="P233" s="192">
        <v>18</v>
      </c>
      <c r="Q233" s="188">
        <v>18</v>
      </c>
      <c r="R233" s="189">
        <v>0.5</v>
      </c>
      <c r="S233" s="24">
        <v>0.16700000000000001</v>
      </c>
      <c r="T233" s="24">
        <v>0.27800000000000002</v>
      </c>
      <c r="U233" s="23">
        <v>0.16700000000000001</v>
      </c>
    </row>
    <row r="234" spans="1:21" x14ac:dyDescent="0.2">
      <c r="A234" s="42">
        <v>229</v>
      </c>
      <c r="B234" s="82">
        <v>7008000</v>
      </c>
      <c r="C234" s="78" t="s">
        <v>231</v>
      </c>
      <c r="D234" s="192">
        <v>41</v>
      </c>
      <c r="E234" s="188">
        <v>41</v>
      </c>
      <c r="F234" s="189">
        <v>0.46300000000000002</v>
      </c>
      <c r="G234" s="24">
        <v>0.34100000000000003</v>
      </c>
      <c r="H234" s="24">
        <v>0.29299999999999998</v>
      </c>
      <c r="I234" s="23">
        <v>0.22</v>
      </c>
      <c r="J234" s="192">
        <v>33</v>
      </c>
      <c r="K234" s="188">
        <v>33</v>
      </c>
      <c r="L234" s="189">
        <v>0.36399999999999999</v>
      </c>
      <c r="M234" s="24">
        <v>0.24199999999999999</v>
      </c>
      <c r="N234" s="24">
        <v>0.182</v>
      </c>
      <c r="O234" s="23">
        <v>0.152</v>
      </c>
      <c r="P234" s="192">
        <v>33</v>
      </c>
      <c r="Q234" s="188">
        <v>33</v>
      </c>
      <c r="R234" s="189">
        <v>0.36399999999999999</v>
      </c>
      <c r="S234" s="24">
        <v>0.24199999999999999</v>
      </c>
      <c r="T234" s="24">
        <v>0.182</v>
      </c>
      <c r="U234" s="23">
        <v>0.152</v>
      </c>
    </row>
    <row r="235" spans="1:21" x14ac:dyDescent="0.2">
      <c r="A235" s="42">
        <v>230</v>
      </c>
      <c r="B235" s="82">
        <v>1507000</v>
      </c>
      <c r="C235" s="78" t="s">
        <v>230</v>
      </c>
      <c r="D235" s="192">
        <v>72</v>
      </c>
      <c r="E235" s="188">
        <v>72</v>
      </c>
      <c r="F235" s="189">
        <v>0.51400000000000001</v>
      </c>
      <c r="G235" s="24">
        <v>0.41699999999999998</v>
      </c>
      <c r="H235" s="24">
        <v>0.31900000000000001</v>
      </c>
      <c r="I235" s="23">
        <v>0.31900000000000001</v>
      </c>
      <c r="J235" s="192">
        <v>66</v>
      </c>
      <c r="K235" s="188">
        <v>66</v>
      </c>
      <c r="L235" s="189">
        <v>0.48499999999999999</v>
      </c>
      <c r="M235" s="24">
        <v>0.379</v>
      </c>
      <c r="N235" s="24">
        <v>0.30299999999999999</v>
      </c>
      <c r="O235" s="23">
        <v>0.318</v>
      </c>
      <c r="P235" s="192">
        <v>63</v>
      </c>
      <c r="Q235" s="188">
        <v>63</v>
      </c>
      <c r="R235" s="189">
        <v>0.46</v>
      </c>
      <c r="S235" s="24">
        <v>0.34899999999999998</v>
      </c>
      <c r="T235" s="24">
        <v>0.28599999999999998</v>
      </c>
      <c r="U235" s="23">
        <v>0.30199999999999999</v>
      </c>
    </row>
    <row r="236" spans="1:21" x14ac:dyDescent="0.2">
      <c r="A236" s="42">
        <v>231</v>
      </c>
      <c r="B236" s="82">
        <v>4706000</v>
      </c>
      <c r="C236" s="78" t="s">
        <v>229</v>
      </c>
      <c r="D236" s="192">
        <v>35</v>
      </c>
      <c r="E236" s="188">
        <v>35</v>
      </c>
      <c r="F236" s="189">
        <v>0.51400000000000001</v>
      </c>
      <c r="G236" s="24">
        <v>0.42899999999999999</v>
      </c>
      <c r="H236" s="24">
        <v>0.28599999999999998</v>
      </c>
      <c r="I236" s="23">
        <v>0.371</v>
      </c>
      <c r="J236" s="192">
        <v>30</v>
      </c>
      <c r="K236" s="188">
        <v>30</v>
      </c>
      <c r="L236" s="189">
        <v>0.5</v>
      </c>
      <c r="M236" s="24">
        <v>0.4</v>
      </c>
      <c r="N236" s="24">
        <v>0.23300000000000001</v>
      </c>
      <c r="O236" s="23">
        <v>0.33300000000000002</v>
      </c>
      <c r="P236" s="192">
        <v>30</v>
      </c>
      <c r="Q236" s="188">
        <v>30</v>
      </c>
      <c r="R236" s="189">
        <v>0.5</v>
      </c>
      <c r="S236" s="24">
        <v>0.4</v>
      </c>
      <c r="T236" s="24">
        <v>0.23300000000000001</v>
      </c>
      <c r="U236" s="23">
        <v>0.33300000000000002</v>
      </c>
    </row>
    <row r="237" spans="1:21" x14ac:dyDescent="0.2">
      <c r="A237" s="42">
        <v>232</v>
      </c>
      <c r="B237" s="82">
        <v>5504000</v>
      </c>
      <c r="C237" s="78" t="s">
        <v>228</v>
      </c>
      <c r="D237" s="192">
        <v>20</v>
      </c>
      <c r="E237" s="188">
        <v>18</v>
      </c>
      <c r="F237" s="189">
        <v>0.5</v>
      </c>
      <c r="G237" s="24">
        <v>0.44400000000000001</v>
      </c>
      <c r="H237" s="24">
        <v>0.33300000000000002</v>
      </c>
      <c r="I237" s="23">
        <v>5.6000000000000001E-2</v>
      </c>
      <c r="J237" s="192">
        <v>20</v>
      </c>
      <c r="K237" s="188">
        <v>18</v>
      </c>
      <c r="L237" s="189">
        <v>0.5</v>
      </c>
      <c r="M237" s="24">
        <v>0.44400000000000001</v>
      </c>
      <c r="N237" s="24">
        <v>0.33300000000000002</v>
      </c>
      <c r="O237" s="23">
        <v>5.6000000000000001E-2</v>
      </c>
      <c r="P237" s="192">
        <v>19</v>
      </c>
      <c r="Q237" s="188">
        <v>17</v>
      </c>
      <c r="R237" s="189">
        <v>0.47099999999999997</v>
      </c>
      <c r="S237" s="24">
        <v>0.41199999999999998</v>
      </c>
      <c r="T237" s="24">
        <v>0.35299999999999998</v>
      </c>
      <c r="U237" s="23">
        <v>5.8999999999999997E-2</v>
      </c>
    </row>
    <row r="238" spans="1:21" x14ac:dyDescent="0.2">
      <c r="A238" s="42">
        <v>233</v>
      </c>
      <c r="B238" s="82">
        <v>7105000</v>
      </c>
      <c r="C238" s="78" t="s">
        <v>227</v>
      </c>
      <c r="D238" s="192">
        <v>11</v>
      </c>
      <c r="E238" s="188">
        <v>11</v>
      </c>
      <c r="F238" s="189">
        <v>0.27300000000000002</v>
      </c>
      <c r="G238" s="24">
        <v>0.27300000000000002</v>
      </c>
      <c r="H238" s="24">
        <v>0.182</v>
      </c>
      <c r="I238" s="23">
        <v>0.182</v>
      </c>
      <c r="J238" s="192" t="s">
        <v>488</v>
      </c>
      <c r="K238" s="188" t="s">
        <v>488</v>
      </c>
      <c r="L238" s="189">
        <v>0.3</v>
      </c>
      <c r="M238" s="24">
        <v>0.3</v>
      </c>
      <c r="N238" s="24">
        <v>0.2</v>
      </c>
      <c r="O238" s="23">
        <v>0.2</v>
      </c>
      <c r="P238" s="192" t="s">
        <v>488</v>
      </c>
      <c r="Q238" s="188" t="s">
        <v>488</v>
      </c>
      <c r="R238" s="189">
        <v>0.3</v>
      </c>
      <c r="S238" s="24">
        <v>0.3</v>
      </c>
      <c r="T238" s="24">
        <v>0.2</v>
      </c>
      <c r="U238" s="23">
        <v>0.2</v>
      </c>
    </row>
    <row r="239" spans="1:21" x14ac:dyDescent="0.2">
      <c r="A239" s="42">
        <v>234</v>
      </c>
      <c r="B239" s="82">
        <v>3209000</v>
      </c>
      <c r="C239" s="78" t="s">
        <v>226</v>
      </c>
      <c r="D239" s="192">
        <v>60</v>
      </c>
      <c r="E239" s="188">
        <v>60</v>
      </c>
      <c r="F239" s="189">
        <v>0.51700000000000002</v>
      </c>
      <c r="G239" s="24">
        <v>0.23300000000000001</v>
      </c>
      <c r="H239" s="24">
        <v>0.38300000000000001</v>
      </c>
      <c r="I239" s="23">
        <v>0.28299999999999997</v>
      </c>
      <c r="J239" s="192">
        <v>57</v>
      </c>
      <c r="K239" s="188">
        <v>57</v>
      </c>
      <c r="L239" s="189">
        <v>0.49099999999999999</v>
      </c>
      <c r="M239" s="24">
        <v>0.21099999999999999</v>
      </c>
      <c r="N239" s="24">
        <v>0.36799999999999999</v>
      </c>
      <c r="O239" s="23">
        <v>0.246</v>
      </c>
      <c r="P239" s="192">
        <v>55</v>
      </c>
      <c r="Q239" s="188">
        <v>55</v>
      </c>
      <c r="R239" s="189">
        <v>0.49099999999999999</v>
      </c>
      <c r="S239" s="24">
        <v>0.2</v>
      </c>
      <c r="T239" s="24">
        <v>0.36399999999999999</v>
      </c>
      <c r="U239" s="23">
        <v>0.23599999999999999</v>
      </c>
    </row>
    <row r="240" spans="1:21" x14ac:dyDescent="0.2">
      <c r="A240" s="42">
        <v>235</v>
      </c>
      <c r="B240" s="82">
        <v>2906000</v>
      </c>
      <c r="C240" s="78" t="s">
        <v>225</v>
      </c>
      <c r="D240" s="192">
        <v>26</v>
      </c>
      <c r="E240" s="188">
        <v>26</v>
      </c>
      <c r="F240" s="189">
        <v>0.42299999999999999</v>
      </c>
      <c r="G240" s="24">
        <v>0.23100000000000001</v>
      </c>
      <c r="H240" s="24">
        <v>0.23100000000000001</v>
      </c>
      <c r="I240" s="23">
        <v>0.308</v>
      </c>
      <c r="J240" s="192">
        <v>26</v>
      </c>
      <c r="K240" s="188">
        <v>26</v>
      </c>
      <c r="L240" s="189">
        <v>0.42299999999999999</v>
      </c>
      <c r="M240" s="24">
        <v>0.23100000000000001</v>
      </c>
      <c r="N240" s="24">
        <v>0.23100000000000001</v>
      </c>
      <c r="O240" s="23">
        <v>0.308</v>
      </c>
      <c r="P240" s="192">
        <v>26</v>
      </c>
      <c r="Q240" s="188">
        <v>26</v>
      </c>
      <c r="R240" s="189">
        <v>0.42299999999999999</v>
      </c>
      <c r="S240" s="24">
        <v>0.23100000000000001</v>
      </c>
      <c r="T240" s="24">
        <v>0.23100000000000001</v>
      </c>
      <c r="U240" s="23">
        <v>0.308</v>
      </c>
    </row>
    <row r="241" spans="1:21" x14ac:dyDescent="0.2">
      <c r="A241" s="42">
        <v>236</v>
      </c>
      <c r="B241" s="82">
        <v>7207000</v>
      </c>
      <c r="C241" s="78" t="s">
        <v>224</v>
      </c>
      <c r="D241" s="192">
        <v>534</v>
      </c>
      <c r="E241" s="188">
        <v>534</v>
      </c>
      <c r="F241" s="189">
        <v>0.40799999999999997</v>
      </c>
      <c r="G241" s="24">
        <v>0.23599999999999999</v>
      </c>
      <c r="H241" s="24">
        <v>0.247</v>
      </c>
      <c r="I241" s="23">
        <v>0.219</v>
      </c>
      <c r="J241" s="192">
        <v>489</v>
      </c>
      <c r="K241" s="188">
        <v>489</v>
      </c>
      <c r="L241" s="189">
        <v>0.38</v>
      </c>
      <c r="M241" s="24">
        <v>0.215</v>
      </c>
      <c r="N241" s="24">
        <v>0.22900000000000001</v>
      </c>
      <c r="O241" s="23">
        <v>0.20899999999999999</v>
      </c>
      <c r="P241" s="192">
        <v>452</v>
      </c>
      <c r="Q241" s="188">
        <v>452</v>
      </c>
      <c r="R241" s="189">
        <v>0.35799999999999998</v>
      </c>
      <c r="S241" s="24">
        <v>0.19500000000000001</v>
      </c>
      <c r="T241" s="24">
        <v>0.21199999999999999</v>
      </c>
      <c r="U241" s="23">
        <v>0.19900000000000001</v>
      </c>
    </row>
    <row r="242" spans="1:21" x14ac:dyDescent="0.2">
      <c r="A242" s="42">
        <v>237</v>
      </c>
      <c r="B242" s="82">
        <v>4003000</v>
      </c>
      <c r="C242" s="78" t="s">
        <v>223</v>
      </c>
      <c r="D242" s="192">
        <v>57</v>
      </c>
      <c r="E242" s="188">
        <v>57</v>
      </c>
      <c r="F242" s="189">
        <v>0.45600000000000002</v>
      </c>
      <c r="G242" s="24">
        <v>0.29799999999999999</v>
      </c>
      <c r="H242" s="24">
        <v>0.246</v>
      </c>
      <c r="I242" s="23">
        <v>0.26300000000000001</v>
      </c>
      <c r="J242" s="192">
        <v>55</v>
      </c>
      <c r="K242" s="188">
        <v>55</v>
      </c>
      <c r="L242" s="189">
        <v>0.47299999999999998</v>
      </c>
      <c r="M242" s="24">
        <v>0.309</v>
      </c>
      <c r="N242" s="24">
        <v>0.255</v>
      </c>
      <c r="O242" s="23">
        <v>0.27300000000000002</v>
      </c>
      <c r="P242" s="192">
        <v>49</v>
      </c>
      <c r="Q242" s="188">
        <v>49</v>
      </c>
      <c r="R242" s="189">
        <v>0.44900000000000001</v>
      </c>
      <c r="S242" s="24">
        <v>0.30599999999999999</v>
      </c>
      <c r="T242" s="24">
        <v>0.245</v>
      </c>
      <c r="U242" s="23">
        <v>0.245</v>
      </c>
    </row>
    <row r="243" spans="1:21" x14ac:dyDescent="0.2">
      <c r="A243" s="42">
        <v>238</v>
      </c>
      <c r="B243" s="82">
        <v>5206000</v>
      </c>
      <c r="C243" s="78" t="s">
        <v>222</v>
      </c>
      <c r="D243" s="192">
        <v>14</v>
      </c>
      <c r="E243" s="188">
        <v>14</v>
      </c>
      <c r="F243" s="189">
        <v>0.85699999999999998</v>
      </c>
      <c r="G243" s="24">
        <v>0.42899999999999999</v>
      </c>
      <c r="H243" s="24">
        <v>0.71399999999999997</v>
      </c>
      <c r="I243" s="23">
        <v>0.71399999999999997</v>
      </c>
      <c r="J243" s="192" t="s">
        <v>488</v>
      </c>
      <c r="K243" s="188" t="s">
        <v>488</v>
      </c>
      <c r="L243" s="189">
        <v>0.8</v>
      </c>
      <c r="M243" s="24">
        <v>0.3</v>
      </c>
      <c r="N243" s="24">
        <v>0.7</v>
      </c>
      <c r="O243" s="23">
        <v>0.7</v>
      </c>
      <c r="P243" s="192" t="s">
        <v>488</v>
      </c>
      <c r="Q243" s="188" t="s">
        <v>488</v>
      </c>
      <c r="R243" s="189">
        <v>0.8</v>
      </c>
      <c r="S243" s="24">
        <v>0.3</v>
      </c>
      <c r="T243" s="24">
        <v>0.7</v>
      </c>
      <c r="U243" s="23">
        <v>0.7</v>
      </c>
    </row>
    <row r="244" spans="1:21" x14ac:dyDescent="0.2">
      <c r="A244" s="42">
        <v>239</v>
      </c>
      <c r="B244" s="82">
        <v>7009000</v>
      </c>
      <c r="C244" s="78" t="s">
        <v>221</v>
      </c>
      <c r="D244" s="192">
        <v>21</v>
      </c>
      <c r="E244" s="188">
        <v>21</v>
      </c>
      <c r="F244" s="189">
        <v>0.81</v>
      </c>
      <c r="G244" s="24">
        <v>0.71399999999999997</v>
      </c>
      <c r="H244" s="24">
        <v>0.47599999999999998</v>
      </c>
      <c r="I244" s="23">
        <v>0.42899999999999999</v>
      </c>
      <c r="J244" s="192">
        <v>18</v>
      </c>
      <c r="K244" s="188">
        <v>18</v>
      </c>
      <c r="L244" s="189">
        <v>0.77800000000000002</v>
      </c>
      <c r="M244" s="24">
        <v>0.66700000000000004</v>
      </c>
      <c r="N244" s="24">
        <v>0.44400000000000001</v>
      </c>
      <c r="O244" s="23">
        <v>0.38900000000000001</v>
      </c>
      <c r="P244" s="192">
        <v>18</v>
      </c>
      <c r="Q244" s="188">
        <v>18</v>
      </c>
      <c r="R244" s="189">
        <v>0.77800000000000002</v>
      </c>
      <c r="S244" s="24">
        <v>0.66700000000000004</v>
      </c>
      <c r="T244" s="24">
        <v>0.44400000000000001</v>
      </c>
      <c r="U244" s="23">
        <v>0.38900000000000001</v>
      </c>
    </row>
    <row r="245" spans="1:21" x14ac:dyDescent="0.2">
      <c r="A245" s="42">
        <v>240</v>
      </c>
      <c r="B245" s="82">
        <v>104000</v>
      </c>
      <c r="C245" s="78" t="s">
        <v>220</v>
      </c>
      <c r="D245" s="192">
        <v>64</v>
      </c>
      <c r="E245" s="188">
        <v>64</v>
      </c>
      <c r="F245" s="189">
        <v>0.51600000000000001</v>
      </c>
      <c r="G245" s="24">
        <v>0.375</v>
      </c>
      <c r="H245" s="24">
        <v>0.34399999999999997</v>
      </c>
      <c r="I245" s="23">
        <v>0.32800000000000001</v>
      </c>
      <c r="J245" s="192">
        <v>63</v>
      </c>
      <c r="K245" s="188">
        <v>63</v>
      </c>
      <c r="L245" s="189">
        <v>0.50800000000000001</v>
      </c>
      <c r="M245" s="24">
        <v>0.36499999999999999</v>
      </c>
      <c r="N245" s="24">
        <v>0.33300000000000002</v>
      </c>
      <c r="O245" s="23">
        <v>0.317</v>
      </c>
      <c r="P245" s="192">
        <v>63</v>
      </c>
      <c r="Q245" s="188">
        <v>63</v>
      </c>
      <c r="R245" s="189">
        <v>0.50800000000000001</v>
      </c>
      <c r="S245" s="24">
        <v>0.36499999999999999</v>
      </c>
      <c r="T245" s="24">
        <v>0.33300000000000002</v>
      </c>
      <c r="U245" s="23">
        <v>0.317</v>
      </c>
    </row>
    <row r="246" spans="1:21" x14ac:dyDescent="0.2">
      <c r="A246" s="42">
        <v>241</v>
      </c>
      <c r="B246" s="82">
        <v>4605000</v>
      </c>
      <c r="C246" s="78" t="s">
        <v>219</v>
      </c>
      <c r="D246" s="192">
        <v>91</v>
      </c>
      <c r="E246" s="188">
        <v>90</v>
      </c>
      <c r="F246" s="189">
        <v>0.54400000000000004</v>
      </c>
      <c r="G246" s="24">
        <v>0.32200000000000001</v>
      </c>
      <c r="H246" s="24">
        <v>0.44400000000000001</v>
      </c>
      <c r="I246" s="23">
        <v>0.27800000000000002</v>
      </c>
      <c r="J246" s="192">
        <v>85</v>
      </c>
      <c r="K246" s="188">
        <v>84</v>
      </c>
      <c r="L246" s="189">
        <v>0.52400000000000002</v>
      </c>
      <c r="M246" s="24">
        <v>0.33300000000000002</v>
      </c>
      <c r="N246" s="24">
        <v>0.41699999999999998</v>
      </c>
      <c r="O246" s="23">
        <v>0.25</v>
      </c>
      <c r="P246" s="192">
        <v>79</v>
      </c>
      <c r="Q246" s="188">
        <v>79</v>
      </c>
      <c r="R246" s="189">
        <v>0.50600000000000001</v>
      </c>
      <c r="S246" s="24">
        <v>0.32900000000000001</v>
      </c>
      <c r="T246" s="24">
        <v>0.40500000000000003</v>
      </c>
      <c r="U246" s="23">
        <v>0.22800000000000001</v>
      </c>
    </row>
    <row r="247" spans="1:21" x14ac:dyDescent="0.2">
      <c r="A247" s="42">
        <v>242</v>
      </c>
      <c r="B247" s="82">
        <v>5605000</v>
      </c>
      <c r="C247" s="78" t="s">
        <v>218</v>
      </c>
      <c r="D247" s="192">
        <v>45</v>
      </c>
      <c r="E247" s="188">
        <v>45</v>
      </c>
      <c r="F247" s="189">
        <v>0.44400000000000001</v>
      </c>
      <c r="G247" s="24">
        <v>0.28899999999999998</v>
      </c>
      <c r="H247" s="24">
        <v>0.311</v>
      </c>
      <c r="I247" s="23">
        <v>0.24399999999999999</v>
      </c>
      <c r="J247" s="192">
        <v>41</v>
      </c>
      <c r="K247" s="188">
        <v>41</v>
      </c>
      <c r="L247" s="189">
        <v>0.439</v>
      </c>
      <c r="M247" s="24">
        <v>0.29299999999999998</v>
      </c>
      <c r="N247" s="24">
        <v>0.34100000000000003</v>
      </c>
      <c r="O247" s="23">
        <v>0.24399999999999999</v>
      </c>
      <c r="P247" s="192">
        <v>39</v>
      </c>
      <c r="Q247" s="188">
        <v>39</v>
      </c>
      <c r="R247" s="189">
        <v>0.436</v>
      </c>
      <c r="S247" s="24">
        <v>0.308</v>
      </c>
      <c r="T247" s="24">
        <v>0.33300000000000002</v>
      </c>
      <c r="U247" s="23">
        <v>0.23100000000000001</v>
      </c>
    </row>
    <row r="248" spans="1:21" x14ac:dyDescent="0.2">
      <c r="A248" s="42">
        <v>243</v>
      </c>
      <c r="B248" s="82">
        <v>7510000</v>
      </c>
      <c r="C248" s="78" t="s">
        <v>217</v>
      </c>
      <c r="D248" s="192">
        <v>26</v>
      </c>
      <c r="E248" s="188">
        <v>26</v>
      </c>
      <c r="F248" s="189">
        <v>0.65400000000000003</v>
      </c>
      <c r="G248" s="24">
        <v>0.53800000000000003</v>
      </c>
      <c r="H248" s="24">
        <v>0.38500000000000001</v>
      </c>
      <c r="I248" s="23">
        <v>0.26900000000000002</v>
      </c>
      <c r="J248" s="192">
        <v>24</v>
      </c>
      <c r="K248" s="188">
        <v>24</v>
      </c>
      <c r="L248" s="189">
        <v>0.625</v>
      </c>
      <c r="M248" s="24">
        <v>0.5</v>
      </c>
      <c r="N248" s="24">
        <v>0.375</v>
      </c>
      <c r="O248" s="23">
        <v>0.25</v>
      </c>
      <c r="P248" s="192">
        <v>23</v>
      </c>
      <c r="Q248" s="188">
        <v>23</v>
      </c>
      <c r="R248" s="189">
        <v>0.60899999999999999</v>
      </c>
      <c r="S248" s="24">
        <v>0.47799999999999998</v>
      </c>
      <c r="T248" s="24">
        <v>0.39100000000000001</v>
      </c>
      <c r="U248" s="23">
        <v>0.26100000000000001</v>
      </c>
    </row>
    <row r="249" spans="1:21" x14ac:dyDescent="0.2">
      <c r="A249" s="42">
        <v>244</v>
      </c>
      <c r="B249" s="82">
        <v>505000</v>
      </c>
      <c r="C249" s="78" t="s">
        <v>216</v>
      </c>
      <c r="D249" s="192">
        <v>35</v>
      </c>
      <c r="E249" s="188">
        <v>35</v>
      </c>
      <c r="F249" s="189">
        <v>0.4</v>
      </c>
      <c r="G249" s="24">
        <v>0.34300000000000003</v>
      </c>
      <c r="H249" s="24">
        <v>8.5999999999999993E-2</v>
      </c>
      <c r="I249" s="23">
        <v>0.22900000000000001</v>
      </c>
      <c r="J249" s="192">
        <v>34</v>
      </c>
      <c r="K249" s="188">
        <v>34</v>
      </c>
      <c r="L249" s="189">
        <v>0.41199999999999998</v>
      </c>
      <c r="M249" s="24">
        <v>0.35299999999999998</v>
      </c>
      <c r="N249" s="24">
        <v>8.7999999999999995E-2</v>
      </c>
      <c r="O249" s="23">
        <v>0.23499999999999999</v>
      </c>
      <c r="P249" s="192">
        <v>34</v>
      </c>
      <c r="Q249" s="188">
        <v>34</v>
      </c>
      <c r="R249" s="189">
        <v>0.41199999999999998</v>
      </c>
      <c r="S249" s="24">
        <v>0.35299999999999998</v>
      </c>
      <c r="T249" s="24">
        <v>8.7999999999999995E-2</v>
      </c>
      <c r="U249" s="23">
        <v>0.23499999999999999</v>
      </c>
    </row>
    <row r="250" spans="1:21" x14ac:dyDescent="0.2">
      <c r="A250" s="42">
        <v>245</v>
      </c>
      <c r="B250" s="82">
        <v>1612000</v>
      </c>
      <c r="C250" s="78" t="s">
        <v>215</v>
      </c>
      <c r="D250" s="192">
        <v>102</v>
      </c>
      <c r="E250" s="188">
        <v>102</v>
      </c>
      <c r="F250" s="189">
        <v>0.22500000000000001</v>
      </c>
      <c r="G250" s="24">
        <v>0.17599999999999999</v>
      </c>
      <c r="H250" s="24">
        <v>8.7999999999999995E-2</v>
      </c>
      <c r="I250" s="23">
        <v>4.9000000000000002E-2</v>
      </c>
      <c r="J250" s="192">
        <v>99</v>
      </c>
      <c r="K250" s="188">
        <v>99</v>
      </c>
      <c r="L250" s="189">
        <v>0.222</v>
      </c>
      <c r="M250" s="24">
        <v>0.17199999999999999</v>
      </c>
      <c r="N250" s="24">
        <v>9.0999999999999998E-2</v>
      </c>
      <c r="O250" s="23">
        <v>5.0999999999999997E-2</v>
      </c>
      <c r="P250" s="192">
        <v>96</v>
      </c>
      <c r="Q250" s="188">
        <v>96</v>
      </c>
      <c r="R250" s="189">
        <v>0.20799999999999999</v>
      </c>
      <c r="S250" s="24">
        <v>0.16700000000000001</v>
      </c>
      <c r="T250" s="24">
        <v>8.3000000000000004E-2</v>
      </c>
      <c r="U250" s="23">
        <v>4.2000000000000003E-2</v>
      </c>
    </row>
    <row r="251" spans="1:21" x14ac:dyDescent="0.2">
      <c r="A251" s="42">
        <v>246</v>
      </c>
      <c r="B251" s="82">
        <v>1705000</v>
      </c>
      <c r="C251" s="78" t="s">
        <v>214</v>
      </c>
      <c r="D251" s="192">
        <v>212</v>
      </c>
      <c r="E251" s="188">
        <v>212</v>
      </c>
      <c r="F251" s="189">
        <v>0.34399999999999997</v>
      </c>
      <c r="G251" s="24">
        <v>0.19800000000000001</v>
      </c>
      <c r="H251" s="24">
        <v>0.20799999999999999</v>
      </c>
      <c r="I251" s="23">
        <v>0.14599999999999999</v>
      </c>
      <c r="J251" s="192">
        <v>202</v>
      </c>
      <c r="K251" s="188">
        <v>202</v>
      </c>
      <c r="L251" s="189">
        <v>0.32200000000000001</v>
      </c>
      <c r="M251" s="24">
        <v>0.183</v>
      </c>
      <c r="N251" s="24">
        <v>0.193</v>
      </c>
      <c r="O251" s="23">
        <v>0.13900000000000001</v>
      </c>
      <c r="P251" s="192">
        <v>198</v>
      </c>
      <c r="Q251" s="188">
        <v>198</v>
      </c>
      <c r="R251" s="189">
        <v>0.313</v>
      </c>
      <c r="S251" s="24">
        <v>0.17699999999999999</v>
      </c>
      <c r="T251" s="24">
        <v>0.187</v>
      </c>
      <c r="U251" s="23">
        <v>0.13600000000000001</v>
      </c>
    </row>
    <row r="252" spans="1:21" x14ac:dyDescent="0.2">
      <c r="A252" s="42">
        <v>247</v>
      </c>
      <c r="B252" s="82">
        <v>2307000</v>
      </c>
      <c r="C252" s="78" t="s">
        <v>213</v>
      </c>
      <c r="D252" s="192">
        <v>127</v>
      </c>
      <c r="E252" s="188">
        <v>127</v>
      </c>
      <c r="F252" s="189">
        <v>0.34599999999999997</v>
      </c>
      <c r="G252" s="24">
        <v>0.26</v>
      </c>
      <c r="H252" s="24">
        <v>0.18099999999999999</v>
      </c>
      <c r="I252" s="23">
        <v>0.13400000000000001</v>
      </c>
      <c r="J252" s="192">
        <v>122</v>
      </c>
      <c r="K252" s="188">
        <v>122</v>
      </c>
      <c r="L252" s="189">
        <v>0.32</v>
      </c>
      <c r="M252" s="24">
        <v>0.23</v>
      </c>
      <c r="N252" s="24">
        <v>0.18</v>
      </c>
      <c r="O252" s="23">
        <v>0.123</v>
      </c>
      <c r="P252" s="192">
        <v>117</v>
      </c>
      <c r="Q252" s="188">
        <v>117</v>
      </c>
      <c r="R252" s="189">
        <v>0.308</v>
      </c>
      <c r="S252" s="24">
        <v>0.222</v>
      </c>
      <c r="T252" s="24">
        <v>0.17899999999999999</v>
      </c>
      <c r="U252" s="23">
        <v>0.12</v>
      </c>
    </row>
    <row r="253" spans="1:21" x14ac:dyDescent="0.2">
      <c r="A253" s="42">
        <v>248</v>
      </c>
      <c r="B253" s="82">
        <v>2503000</v>
      </c>
      <c r="C253" s="78" t="s">
        <v>212</v>
      </c>
      <c r="D253" s="192">
        <v>17</v>
      </c>
      <c r="E253" s="188">
        <v>17</v>
      </c>
      <c r="F253" s="189">
        <v>0.23499999999999999</v>
      </c>
      <c r="G253" s="24">
        <v>0.17599999999999999</v>
      </c>
      <c r="H253" s="24">
        <v>0.23499999999999999</v>
      </c>
      <c r="I253" s="23">
        <v>0.17599999999999999</v>
      </c>
      <c r="J253" s="192">
        <v>17</v>
      </c>
      <c r="K253" s="188">
        <v>17</v>
      </c>
      <c r="L253" s="189">
        <v>0.23499999999999999</v>
      </c>
      <c r="M253" s="24">
        <v>0.17599999999999999</v>
      </c>
      <c r="N253" s="24">
        <v>0.23499999999999999</v>
      </c>
      <c r="O253" s="23">
        <v>0.17599999999999999</v>
      </c>
      <c r="P253" s="192">
        <v>17</v>
      </c>
      <c r="Q253" s="188">
        <v>17</v>
      </c>
      <c r="R253" s="189">
        <v>0.23499999999999999</v>
      </c>
      <c r="S253" s="24">
        <v>0.17599999999999999</v>
      </c>
      <c r="T253" s="24">
        <v>0.23499999999999999</v>
      </c>
      <c r="U253" s="23">
        <v>0.17599999999999999</v>
      </c>
    </row>
    <row r="254" spans="1:21" x14ac:dyDescent="0.2">
      <c r="A254" s="42">
        <v>249</v>
      </c>
      <c r="B254" s="82">
        <v>6401000</v>
      </c>
      <c r="C254" s="78" t="s">
        <v>211</v>
      </c>
      <c r="D254" s="192">
        <v>47</v>
      </c>
      <c r="E254" s="188">
        <v>47</v>
      </c>
      <c r="F254" s="189">
        <v>0.40400000000000003</v>
      </c>
      <c r="G254" s="24">
        <v>0.29799999999999999</v>
      </c>
      <c r="H254" s="24">
        <v>0.27700000000000002</v>
      </c>
      <c r="I254" s="23">
        <v>0.14899999999999999</v>
      </c>
      <c r="J254" s="192">
        <v>43</v>
      </c>
      <c r="K254" s="188">
        <v>43</v>
      </c>
      <c r="L254" s="189">
        <v>0.34899999999999998</v>
      </c>
      <c r="M254" s="24">
        <v>0.25600000000000001</v>
      </c>
      <c r="N254" s="24">
        <v>0.23300000000000001</v>
      </c>
      <c r="O254" s="23">
        <v>9.2999999999999999E-2</v>
      </c>
      <c r="P254" s="192">
        <v>41</v>
      </c>
      <c r="Q254" s="188">
        <v>41</v>
      </c>
      <c r="R254" s="189">
        <v>0.34100000000000003</v>
      </c>
      <c r="S254" s="24">
        <v>0.26800000000000002</v>
      </c>
      <c r="T254" s="24">
        <v>0.22</v>
      </c>
      <c r="U254" s="23">
        <v>9.8000000000000004E-2</v>
      </c>
    </row>
    <row r="255" spans="1:21" x14ac:dyDescent="0.2">
      <c r="A255" s="42">
        <v>250</v>
      </c>
      <c r="B255" s="82">
        <v>602000</v>
      </c>
      <c r="C255" s="78" t="s">
        <v>210</v>
      </c>
      <c r="D255" s="192">
        <v>45</v>
      </c>
      <c r="E255" s="188">
        <v>45</v>
      </c>
      <c r="F255" s="189">
        <v>0.66700000000000004</v>
      </c>
      <c r="G255" s="24">
        <v>0.55600000000000005</v>
      </c>
      <c r="H255" s="24">
        <v>0.57799999999999996</v>
      </c>
      <c r="I255" s="23">
        <v>0.4</v>
      </c>
      <c r="J255" s="192">
        <v>45</v>
      </c>
      <c r="K255" s="188">
        <v>45</v>
      </c>
      <c r="L255" s="189">
        <v>0.66700000000000004</v>
      </c>
      <c r="M255" s="24">
        <v>0.55600000000000005</v>
      </c>
      <c r="N255" s="24">
        <v>0.57799999999999996</v>
      </c>
      <c r="O255" s="23">
        <v>0.4</v>
      </c>
      <c r="P255" s="192">
        <v>44</v>
      </c>
      <c r="Q255" s="188">
        <v>44</v>
      </c>
      <c r="R255" s="189">
        <v>0.65900000000000003</v>
      </c>
      <c r="S255" s="24">
        <v>0.54500000000000004</v>
      </c>
      <c r="T255" s="24">
        <v>0.56799999999999995</v>
      </c>
      <c r="U255" s="23">
        <v>0.40899999999999997</v>
      </c>
    </row>
    <row r="256" spans="1:21" x14ac:dyDescent="0.2">
      <c r="A256" s="42">
        <v>251</v>
      </c>
      <c r="B256" s="82">
        <v>3509000</v>
      </c>
      <c r="C256" s="78" t="s">
        <v>209</v>
      </c>
      <c r="D256" s="192">
        <v>128</v>
      </c>
      <c r="E256" s="188">
        <v>128</v>
      </c>
      <c r="F256" s="189">
        <v>0.50800000000000001</v>
      </c>
      <c r="G256" s="24">
        <v>0.40600000000000003</v>
      </c>
      <c r="H256" s="24">
        <v>0.36699999999999999</v>
      </c>
      <c r="I256" s="23">
        <v>0.24199999999999999</v>
      </c>
      <c r="J256" s="192">
        <v>118</v>
      </c>
      <c r="K256" s="188">
        <v>118</v>
      </c>
      <c r="L256" s="189">
        <v>0.50800000000000001</v>
      </c>
      <c r="M256" s="24">
        <v>0.41499999999999998</v>
      </c>
      <c r="N256" s="24">
        <v>0.373</v>
      </c>
      <c r="O256" s="23">
        <v>0.246</v>
      </c>
      <c r="P256" s="192">
        <v>115</v>
      </c>
      <c r="Q256" s="188">
        <v>115</v>
      </c>
      <c r="R256" s="189">
        <v>0.52200000000000002</v>
      </c>
      <c r="S256" s="24">
        <v>0.42599999999999999</v>
      </c>
      <c r="T256" s="24">
        <v>0.38300000000000001</v>
      </c>
      <c r="U256" s="23">
        <v>0.252</v>
      </c>
    </row>
    <row r="257" spans="1:21" x14ac:dyDescent="0.2">
      <c r="A257" s="42">
        <v>252</v>
      </c>
      <c r="B257" s="82">
        <v>7208000</v>
      </c>
      <c r="C257" s="78" t="s">
        <v>208</v>
      </c>
      <c r="D257" s="192">
        <v>39</v>
      </c>
      <c r="E257" s="188">
        <v>39</v>
      </c>
      <c r="F257" s="189">
        <v>0.35899999999999999</v>
      </c>
      <c r="G257" s="24">
        <v>0.28199999999999997</v>
      </c>
      <c r="H257" s="24">
        <v>0.17899999999999999</v>
      </c>
      <c r="I257" s="23">
        <v>0.17899999999999999</v>
      </c>
      <c r="J257" s="192">
        <v>36</v>
      </c>
      <c r="K257" s="188">
        <v>36</v>
      </c>
      <c r="L257" s="189">
        <v>0.36099999999999999</v>
      </c>
      <c r="M257" s="24">
        <v>0.30599999999999999</v>
      </c>
      <c r="N257" s="24">
        <v>0.16700000000000001</v>
      </c>
      <c r="O257" s="23">
        <v>0.19400000000000001</v>
      </c>
      <c r="P257" s="192">
        <v>34</v>
      </c>
      <c r="Q257" s="188">
        <v>34</v>
      </c>
      <c r="R257" s="189">
        <v>0.35299999999999998</v>
      </c>
      <c r="S257" s="24">
        <v>0.32400000000000001</v>
      </c>
      <c r="T257" s="24">
        <v>0.14699999999999999</v>
      </c>
      <c r="U257" s="23">
        <v>0.17599999999999999</v>
      </c>
    </row>
    <row r="258" spans="1:21" x14ac:dyDescent="0.2">
      <c r="A258" s="42">
        <v>253</v>
      </c>
      <c r="B258" s="82">
        <v>1803000</v>
      </c>
      <c r="C258" s="78" t="s">
        <v>207</v>
      </c>
      <c r="D258" s="192">
        <v>146</v>
      </c>
      <c r="E258" s="188">
        <v>146</v>
      </c>
      <c r="F258" s="189">
        <v>0.67100000000000004</v>
      </c>
      <c r="G258" s="24">
        <v>0.41799999999999998</v>
      </c>
      <c r="H258" s="24">
        <v>0.53400000000000003</v>
      </c>
      <c r="I258" s="23">
        <v>0.49299999999999999</v>
      </c>
      <c r="J258" s="192">
        <v>140</v>
      </c>
      <c r="K258" s="188">
        <v>140</v>
      </c>
      <c r="L258" s="189">
        <v>0.65700000000000003</v>
      </c>
      <c r="M258" s="24">
        <v>0.41399999999999998</v>
      </c>
      <c r="N258" s="24">
        <v>0.51400000000000001</v>
      </c>
      <c r="O258" s="23">
        <v>0.47899999999999998</v>
      </c>
      <c r="P258" s="192">
        <v>129</v>
      </c>
      <c r="Q258" s="188">
        <v>129</v>
      </c>
      <c r="R258" s="189">
        <v>0.65900000000000003</v>
      </c>
      <c r="S258" s="24">
        <v>0.42599999999999999</v>
      </c>
      <c r="T258" s="24">
        <v>0.51200000000000001</v>
      </c>
      <c r="U258" s="23">
        <v>0.47299999999999998</v>
      </c>
    </row>
    <row r="259" spans="1:21" x14ac:dyDescent="0.2">
      <c r="A259" s="42">
        <v>254</v>
      </c>
      <c r="B259" s="82">
        <v>1204000</v>
      </c>
      <c r="C259" s="78" t="s">
        <v>206</v>
      </c>
      <c r="D259" s="192">
        <v>19</v>
      </c>
      <c r="E259" s="188">
        <v>19</v>
      </c>
      <c r="F259" s="189">
        <v>0.42099999999999999</v>
      </c>
      <c r="G259" s="24">
        <v>0.26300000000000001</v>
      </c>
      <c r="H259" s="24">
        <v>0.26300000000000001</v>
      </c>
      <c r="I259" s="23">
        <v>0.105</v>
      </c>
      <c r="J259" s="192">
        <v>18</v>
      </c>
      <c r="K259" s="188">
        <v>18</v>
      </c>
      <c r="L259" s="189">
        <v>0.44400000000000001</v>
      </c>
      <c r="M259" s="24">
        <v>0.27800000000000002</v>
      </c>
      <c r="N259" s="24">
        <v>0.27800000000000002</v>
      </c>
      <c r="O259" s="23">
        <v>0.111</v>
      </c>
      <c r="P259" s="192">
        <v>17</v>
      </c>
      <c r="Q259" s="188">
        <v>17</v>
      </c>
      <c r="R259" s="189">
        <v>0.41199999999999998</v>
      </c>
      <c r="S259" s="24">
        <v>0.23499999999999999</v>
      </c>
      <c r="T259" s="24">
        <v>0.29399999999999998</v>
      </c>
      <c r="U259" s="23">
        <v>0.11799999999999999</v>
      </c>
    </row>
    <row r="260" spans="1:21" x14ac:dyDescent="0.2">
      <c r="A260" s="42">
        <v>255</v>
      </c>
      <c r="B260" s="82">
        <v>7509000</v>
      </c>
      <c r="C260" s="78" t="s">
        <v>205</v>
      </c>
      <c r="D260" s="192">
        <v>13</v>
      </c>
      <c r="E260" s="188">
        <v>13</v>
      </c>
      <c r="F260" s="189">
        <v>0.38500000000000001</v>
      </c>
      <c r="G260" s="24">
        <v>0.23100000000000001</v>
      </c>
      <c r="H260" s="24">
        <v>0.23100000000000001</v>
      </c>
      <c r="I260" s="23">
        <v>0.23100000000000001</v>
      </c>
      <c r="J260" s="192">
        <v>11</v>
      </c>
      <c r="K260" s="188">
        <v>11</v>
      </c>
      <c r="L260" s="189">
        <v>0.36399999999999999</v>
      </c>
      <c r="M260" s="24">
        <v>0.182</v>
      </c>
      <c r="N260" s="24">
        <v>0.182</v>
      </c>
      <c r="O260" s="23">
        <v>0.182</v>
      </c>
      <c r="P260" s="192">
        <v>11</v>
      </c>
      <c r="Q260" s="188">
        <v>11</v>
      </c>
      <c r="R260" s="189">
        <v>0.36399999999999999</v>
      </c>
      <c r="S260" s="24">
        <v>0.182</v>
      </c>
      <c r="T260" s="24">
        <v>0.182</v>
      </c>
      <c r="U260" s="23">
        <v>0.182</v>
      </c>
    </row>
    <row r="261" spans="1:21" x14ac:dyDescent="0.2">
      <c r="A261" s="42">
        <v>256</v>
      </c>
      <c r="B261" s="82">
        <v>1602000</v>
      </c>
      <c r="C261" s="78" t="s">
        <v>204</v>
      </c>
      <c r="D261" s="192">
        <v>54</v>
      </c>
      <c r="E261" s="188">
        <v>54</v>
      </c>
      <c r="F261" s="189">
        <v>0.37</v>
      </c>
      <c r="G261" s="24">
        <v>0.20399999999999999</v>
      </c>
      <c r="H261" s="24">
        <v>0.16700000000000001</v>
      </c>
      <c r="I261" s="23">
        <v>0.20399999999999999</v>
      </c>
      <c r="J261" s="192">
        <v>50</v>
      </c>
      <c r="K261" s="188">
        <v>50</v>
      </c>
      <c r="L261" s="189">
        <v>0.32</v>
      </c>
      <c r="M261" s="24">
        <v>0.18</v>
      </c>
      <c r="N261" s="24">
        <v>0.14000000000000001</v>
      </c>
      <c r="O261" s="23">
        <v>0.16</v>
      </c>
      <c r="P261" s="192">
        <v>49</v>
      </c>
      <c r="Q261" s="188">
        <v>49</v>
      </c>
      <c r="R261" s="189">
        <v>0.32700000000000001</v>
      </c>
      <c r="S261" s="24">
        <v>0.184</v>
      </c>
      <c r="T261" s="24">
        <v>0.14299999999999999</v>
      </c>
      <c r="U261" s="23">
        <v>0.16300000000000001</v>
      </c>
    </row>
    <row r="262" spans="1:21" x14ac:dyDescent="0.2">
      <c r="A262" s="42">
        <v>257</v>
      </c>
      <c r="B262" s="82">
        <v>3606000</v>
      </c>
      <c r="C262" s="78" t="s">
        <v>203</v>
      </c>
      <c r="D262" s="192">
        <v>25</v>
      </c>
      <c r="E262" s="188">
        <v>25</v>
      </c>
      <c r="F262" s="189">
        <v>0.6</v>
      </c>
      <c r="G262" s="24">
        <v>0.52</v>
      </c>
      <c r="H262" s="24">
        <v>0.4</v>
      </c>
      <c r="I262" s="23">
        <v>0.4</v>
      </c>
      <c r="J262" s="192">
        <v>17</v>
      </c>
      <c r="K262" s="188">
        <v>17</v>
      </c>
      <c r="L262" s="189">
        <v>0.47099999999999997</v>
      </c>
      <c r="M262" s="24">
        <v>0.41199999999999998</v>
      </c>
      <c r="N262" s="24">
        <v>0.29399999999999998</v>
      </c>
      <c r="O262" s="23">
        <v>0.23499999999999999</v>
      </c>
      <c r="P262" s="192">
        <v>17</v>
      </c>
      <c r="Q262" s="188">
        <v>17</v>
      </c>
      <c r="R262" s="189">
        <v>0.47099999999999997</v>
      </c>
      <c r="S262" s="24">
        <v>0.41199999999999998</v>
      </c>
      <c r="T262" s="24">
        <v>0.29399999999999998</v>
      </c>
      <c r="U262" s="23">
        <v>0.23499999999999999</v>
      </c>
    </row>
    <row r="263" spans="1:21" x14ac:dyDescent="0.2">
      <c r="A263" s="42">
        <v>258</v>
      </c>
      <c r="B263" s="82">
        <v>7304000</v>
      </c>
      <c r="C263" s="78" t="s">
        <v>202</v>
      </c>
      <c r="D263" s="192">
        <v>20</v>
      </c>
      <c r="E263" s="188">
        <v>20</v>
      </c>
      <c r="F263" s="189">
        <v>0.7</v>
      </c>
      <c r="G263" s="24">
        <v>0.7</v>
      </c>
      <c r="H263" s="24">
        <v>0.4</v>
      </c>
      <c r="I263" s="23">
        <v>0.2</v>
      </c>
      <c r="J263" s="192">
        <v>19</v>
      </c>
      <c r="K263" s="188">
        <v>19</v>
      </c>
      <c r="L263" s="189">
        <v>0.68400000000000005</v>
      </c>
      <c r="M263" s="24">
        <v>0.68400000000000005</v>
      </c>
      <c r="N263" s="24">
        <v>0.36799999999999999</v>
      </c>
      <c r="O263" s="23">
        <v>0.21099999999999999</v>
      </c>
      <c r="P263" s="192">
        <v>19</v>
      </c>
      <c r="Q263" s="188">
        <v>19</v>
      </c>
      <c r="R263" s="189">
        <v>0.68400000000000005</v>
      </c>
      <c r="S263" s="24">
        <v>0.68400000000000005</v>
      </c>
      <c r="T263" s="24">
        <v>0.36799999999999999</v>
      </c>
      <c r="U263" s="23">
        <v>0.21099999999999999</v>
      </c>
    </row>
    <row r="264" spans="1:21" x14ac:dyDescent="0.2">
      <c r="A264" s="42">
        <v>259</v>
      </c>
      <c r="B264" s="82">
        <v>3510000</v>
      </c>
      <c r="C264" s="78" t="s">
        <v>201</v>
      </c>
      <c r="D264" s="192">
        <v>133</v>
      </c>
      <c r="E264" s="188">
        <v>133</v>
      </c>
      <c r="F264" s="189">
        <v>0.248</v>
      </c>
      <c r="G264" s="24">
        <v>0.16500000000000001</v>
      </c>
      <c r="H264" s="24">
        <v>0.17299999999999999</v>
      </c>
      <c r="I264" s="23">
        <v>0.113</v>
      </c>
      <c r="J264" s="192">
        <v>123</v>
      </c>
      <c r="K264" s="188">
        <v>123</v>
      </c>
      <c r="L264" s="189">
        <v>0.22</v>
      </c>
      <c r="M264" s="24">
        <v>0.13</v>
      </c>
      <c r="N264" s="24">
        <v>0.17899999999999999</v>
      </c>
      <c r="O264" s="23">
        <v>0.122</v>
      </c>
      <c r="P264" s="192">
        <v>117</v>
      </c>
      <c r="Q264" s="188">
        <v>117</v>
      </c>
      <c r="R264" s="189">
        <v>0.23100000000000001</v>
      </c>
      <c r="S264" s="24">
        <v>0.13700000000000001</v>
      </c>
      <c r="T264" s="24">
        <v>0.188</v>
      </c>
      <c r="U264" s="23">
        <v>0.128</v>
      </c>
    </row>
    <row r="265" spans="1:21" x14ac:dyDescent="0.2">
      <c r="A265" s="42">
        <v>260</v>
      </c>
      <c r="B265" s="82">
        <v>1505000</v>
      </c>
      <c r="C265" s="78" t="s">
        <v>200</v>
      </c>
      <c r="D265" s="192">
        <v>19</v>
      </c>
      <c r="E265" s="188">
        <v>19</v>
      </c>
      <c r="F265" s="189">
        <v>0.316</v>
      </c>
      <c r="G265" s="24">
        <v>0.158</v>
      </c>
      <c r="H265" s="24">
        <v>0.316</v>
      </c>
      <c r="I265" s="23">
        <v>0.21099999999999999</v>
      </c>
      <c r="J265" s="192">
        <v>18</v>
      </c>
      <c r="K265" s="188">
        <v>18</v>
      </c>
      <c r="L265" s="189">
        <v>0.27800000000000002</v>
      </c>
      <c r="M265" s="24">
        <v>0.16700000000000001</v>
      </c>
      <c r="N265" s="24">
        <v>0.27800000000000002</v>
      </c>
      <c r="O265" s="23">
        <v>0.16700000000000001</v>
      </c>
      <c r="P265" s="192">
        <v>18</v>
      </c>
      <c r="Q265" s="188">
        <v>18</v>
      </c>
      <c r="R265" s="189">
        <v>0.27800000000000002</v>
      </c>
      <c r="S265" s="24">
        <v>0.16700000000000001</v>
      </c>
      <c r="T265" s="24">
        <v>0.27800000000000002</v>
      </c>
      <c r="U265" s="23">
        <v>0.16700000000000001</v>
      </c>
    </row>
    <row r="266" spans="1:21" x14ac:dyDescent="0.2">
      <c r="A266" s="42">
        <v>261</v>
      </c>
      <c r="B266" s="82">
        <v>1304000</v>
      </c>
      <c r="C266" s="78" t="s">
        <v>199</v>
      </c>
      <c r="D266" s="192">
        <v>24</v>
      </c>
      <c r="E266" s="188">
        <v>24</v>
      </c>
      <c r="F266" s="189">
        <v>0.29199999999999998</v>
      </c>
      <c r="G266" s="24">
        <v>0.20799999999999999</v>
      </c>
      <c r="H266" s="24">
        <v>0.16700000000000001</v>
      </c>
      <c r="I266" s="23">
        <v>4.2000000000000003E-2</v>
      </c>
      <c r="J266" s="192">
        <v>24</v>
      </c>
      <c r="K266" s="188">
        <v>24</v>
      </c>
      <c r="L266" s="189">
        <v>0.29199999999999998</v>
      </c>
      <c r="M266" s="24">
        <v>0.20799999999999999</v>
      </c>
      <c r="N266" s="24">
        <v>0.16700000000000001</v>
      </c>
      <c r="O266" s="23">
        <v>4.2000000000000003E-2</v>
      </c>
      <c r="P266" s="192">
        <v>24</v>
      </c>
      <c r="Q266" s="188">
        <v>24</v>
      </c>
      <c r="R266" s="189">
        <v>0.29199999999999998</v>
      </c>
      <c r="S266" s="24">
        <v>0.20799999999999999</v>
      </c>
      <c r="T266" s="24">
        <v>0.16700000000000001</v>
      </c>
      <c r="U266" s="23">
        <v>4.2000000000000003E-2</v>
      </c>
    </row>
    <row r="267" spans="1:21" x14ac:dyDescent="0.2">
      <c r="A267" s="42">
        <v>262</v>
      </c>
      <c r="B267" s="82">
        <v>1905000</v>
      </c>
      <c r="C267" s="78" t="s">
        <v>198</v>
      </c>
      <c r="D267" s="192">
        <v>101</v>
      </c>
      <c r="E267" s="188">
        <v>101</v>
      </c>
      <c r="F267" s="189">
        <v>0.47499999999999998</v>
      </c>
      <c r="G267" s="24">
        <v>0.23799999999999999</v>
      </c>
      <c r="H267" s="24">
        <v>0.35599999999999998</v>
      </c>
      <c r="I267" s="23">
        <v>0.28699999999999998</v>
      </c>
      <c r="J267" s="192">
        <v>95</v>
      </c>
      <c r="K267" s="188">
        <v>95</v>
      </c>
      <c r="L267" s="189">
        <v>0.442</v>
      </c>
      <c r="M267" s="24">
        <v>0.21099999999999999</v>
      </c>
      <c r="N267" s="24">
        <v>0.316</v>
      </c>
      <c r="O267" s="23">
        <v>0.253</v>
      </c>
      <c r="P267" s="192">
        <v>90</v>
      </c>
      <c r="Q267" s="188">
        <v>90</v>
      </c>
      <c r="R267" s="189">
        <v>0.42199999999999999</v>
      </c>
      <c r="S267" s="24">
        <v>0.189</v>
      </c>
      <c r="T267" s="24">
        <v>0.3</v>
      </c>
      <c r="U267" s="23">
        <v>0.24399999999999999</v>
      </c>
    </row>
    <row r="268" spans="1:21" x14ac:dyDescent="0.2">
      <c r="A268" s="40">
        <v>263</v>
      </c>
      <c r="B268" s="81">
        <v>4502000</v>
      </c>
      <c r="C268" s="80" t="s">
        <v>197</v>
      </c>
      <c r="D268" s="193">
        <v>24</v>
      </c>
      <c r="E268" s="194">
        <v>24</v>
      </c>
      <c r="F268" s="195">
        <v>0.54200000000000004</v>
      </c>
      <c r="G268" s="17">
        <v>0.45800000000000002</v>
      </c>
      <c r="H268" s="17">
        <v>0.33300000000000002</v>
      </c>
      <c r="I268" s="16">
        <v>0.29199999999999998</v>
      </c>
      <c r="J268" s="193">
        <v>20</v>
      </c>
      <c r="K268" s="194">
        <v>20</v>
      </c>
      <c r="L268" s="195">
        <v>0.45</v>
      </c>
      <c r="M268" s="17">
        <v>0.4</v>
      </c>
      <c r="N268" s="17">
        <v>0.25</v>
      </c>
      <c r="O268" s="16">
        <v>0.2</v>
      </c>
      <c r="P268" s="193">
        <v>20</v>
      </c>
      <c r="Q268" s="194">
        <v>20</v>
      </c>
      <c r="R268" s="195">
        <v>0.45</v>
      </c>
      <c r="S268" s="17">
        <v>0.4</v>
      </c>
      <c r="T268" s="17">
        <v>0.25</v>
      </c>
      <c r="U268" s="16">
        <v>0.2</v>
      </c>
    </row>
  </sheetData>
  <mergeCells count="8">
    <mergeCell ref="A1:U1"/>
    <mergeCell ref="A2:U2"/>
    <mergeCell ref="A4:A5"/>
    <mergeCell ref="B4:B5"/>
    <mergeCell ref="C4:C5"/>
    <mergeCell ref="D4:I4"/>
    <mergeCell ref="J4:O4"/>
    <mergeCell ref="P4:U4"/>
  </mergeCells>
  <printOptions horizontalCentered="1"/>
  <pageMargins left="0.5" right="0.5" top="0.75" bottom="0.75" header="0.5" footer="0.5"/>
  <pageSetup scale="56" orientation="landscape" r:id="rId1"/>
  <headerFooter>
    <oddHeader>&amp;RATTACHMENT 7-13</oddHeader>
    <oddFooter>&amp;CPage &amp;P of &amp;N&amp;RADHE Prepared 12/8/2014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5" zoomScaleNormal="75"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5.140625" customWidth="1"/>
    <col min="2" max="2" width="7" customWidth="1"/>
    <col min="3" max="3" width="12.140625" bestFit="1" customWidth="1"/>
    <col min="4" max="5" width="12.140625" customWidth="1"/>
    <col min="6" max="9" width="10.7109375" style="8" customWidth="1"/>
  </cols>
  <sheetData>
    <row r="1" spans="1:9" ht="44.25" customHeight="1" x14ac:dyDescent="0.2">
      <c r="A1" s="411" t="s">
        <v>487</v>
      </c>
      <c r="B1" s="412"/>
      <c r="C1" s="412"/>
      <c r="D1" s="412"/>
      <c r="E1" s="412"/>
      <c r="F1" s="412"/>
      <c r="G1" s="412"/>
      <c r="H1" s="412"/>
      <c r="I1" s="412"/>
    </row>
    <row r="2" spans="1:9" x14ac:dyDescent="0.2">
      <c r="A2" s="409" t="s">
        <v>463</v>
      </c>
      <c r="B2" s="409"/>
      <c r="C2" s="409"/>
      <c r="D2" s="409"/>
      <c r="E2" s="409"/>
      <c r="F2" s="409"/>
      <c r="G2" s="409"/>
      <c r="H2" s="409"/>
      <c r="I2" s="409"/>
    </row>
    <row r="4" spans="1:9" ht="25.5" x14ac:dyDescent="0.2">
      <c r="A4" s="170" t="s">
        <v>3</v>
      </c>
      <c r="B4" s="170" t="s">
        <v>485</v>
      </c>
      <c r="C4" s="170" t="s">
        <v>5</v>
      </c>
      <c r="D4" s="170" t="s">
        <v>46</v>
      </c>
      <c r="E4" s="170" t="s">
        <v>486</v>
      </c>
      <c r="F4" s="170" t="s">
        <v>96</v>
      </c>
      <c r="G4" s="170" t="s">
        <v>95</v>
      </c>
      <c r="H4" s="170" t="s">
        <v>94</v>
      </c>
      <c r="I4" s="170" t="s">
        <v>93</v>
      </c>
    </row>
    <row r="5" spans="1:9" x14ac:dyDescent="0.2">
      <c r="A5" s="270">
        <v>1</v>
      </c>
      <c r="B5" s="264">
        <v>1</v>
      </c>
      <c r="C5" s="31" t="s">
        <v>11</v>
      </c>
      <c r="D5" s="252">
        <v>1350</v>
      </c>
      <c r="E5" s="252">
        <v>1350</v>
      </c>
      <c r="F5" s="253">
        <v>0.13600000000000001</v>
      </c>
      <c r="G5" s="253">
        <v>0.10199999999999999</v>
      </c>
      <c r="H5" s="253">
        <v>2.9000000000000001E-2</v>
      </c>
      <c r="I5" s="253">
        <v>2.4E-2</v>
      </c>
    </row>
    <row r="6" spans="1:9" x14ac:dyDescent="0.2">
      <c r="A6" s="270">
        <v>2</v>
      </c>
      <c r="B6" s="264">
        <v>1</v>
      </c>
      <c r="C6" s="25" t="s">
        <v>12</v>
      </c>
      <c r="D6" s="254">
        <v>1175</v>
      </c>
      <c r="E6" s="254">
        <v>1175</v>
      </c>
      <c r="F6" s="255">
        <v>0.23100000000000001</v>
      </c>
      <c r="G6" s="255">
        <v>0.16700000000000001</v>
      </c>
      <c r="H6" s="255">
        <v>0.127</v>
      </c>
      <c r="I6" s="255">
        <v>9.1999999999999998E-2</v>
      </c>
    </row>
    <row r="7" spans="1:9" x14ac:dyDescent="0.2">
      <c r="A7" s="270">
        <v>3</v>
      </c>
      <c r="B7" s="264">
        <v>1</v>
      </c>
      <c r="C7" s="25" t="s">
        <v>13</v>
      </c>
      <c r="D7" s="256">
        <v>494</v>
      </c>
      <c r="E7" s="256">
        <v>494</v>
      </c>
      <c r="F7" s="255">
        <v>0.253</v>
      </c>
      <c r="G7" s="255">
        <v>0.16600000000000001</v>
      </c>
      <c r="H7" s="255">
        <v>0.14199999999999999</v>
      </c>
      <c r="I7" s="255">
        <v>8.8999999999999996E-2</v>
      </c>
    </row>
    <row r="8" spans="1:9" x14ac:dyDescent="0.2">
      <c r="A8" s="270">
        <v>4</v>
      </c>
      <c r="B8" s="264">
        <v>1</v>
      </c>
      <c r="C8" s="25" t="s">
        <v>14</v>
      </c>
      <c r="D8" s="256">
        <v>503</v>
      </c>
      <c r="E8" s="256">
        <v>497</v>
      </c>
      <c r="F8" s="255">
        <v>0.28599999999999998</v>
      </c>
      <c r="G8" s="255">
        <v>0.21099999999999999</v>
      </c>
      <c r="H8" s="255">
        <v>0.13900000000000001</v>
      </c>
      <c r="I8" s="255">
        <v>0.105</v>
      </c>
    </row>
    <row r="9" spans="1:9" x14ac:dyDescent="0.2">
      <c r="A9" s="270">
        <v>5</v>
      </c>
      <c r="B9" s="264">
        <v>1</v>
      </c>
      <c r="C9" s="25" t="s">
        <v>15</v>
      </c>
      <c r="D9" s="254">
        <v>4274</v>
      </c>
      <c r="E9" s="254">
        <v>4274</v>
      </c>
      <c r="F9" s="255">
        <v>7.2999999999999995E-2</v>
      </c>
      <c r="G9" s="255">
        <v>0.04</v>
      </c>
      <c r="H9" s="255">
        <v>2.1999999999999999E-2</v>
      </c>
      <c r="I9" s="255">
        <v>2.4E-2</v>
      </c>
    </row>
    <row r="10" spans="1:9" x14ac:dyDescent="0.2">
      <c r="A10" s="270">
        <v>6</v>
      </c>
      <c r="B10" s="264">
        <v>1</v>
      </c>
      <c r="C10" s="25" t="s">
        <v>16</v>
      </c>
      <c r="D10" s="256">
        <v>717</v>
      </c>
      <c r="E10" s="256">
        <v>717</v>
      </c>
      <c r="F10" s="255">
        <v>0.191</v>
      </c>
      <c r="G10" s="255">
        <v>0.13700000000000001</v>
      </c>
      <c r="H10" s="255">
        <v>9.8000000000000004E-2</v>
      </c>
      <c r="I10" s="255">
        <v>6.3E-2</v>
      </c>
    </row>
    <row r="11" spans="1:9" x14ac:dyDescent="0.2">
      <c r="A11" s="270">
        <v>7</v>
      </c>
      <c r="B11" s="264">
        <v>1</v>
      </c>
      <c r="C11" s="25" t="s">
        <v>17</v>
      </c>
      <c r="D11" s="256">
        <v>471</v>
      </c>
      <c r="E11" s="256">
        <v>471</v>
      </c>
      <c r="F11" s="255">
        <v>0.21199999999999999</v>
      </c>
      <c r="G11" s="255">
        <v>0.14000000000000001</v>
      </c>
      <c r="H11" s="255">
        <v>0.104</v>
      </c>
      <c r="I11" s="255">
        <v>8.1000000000000003E-2</v>
      </c>
    </row>
    <row r="12" spans="1:9" x14ac:dyDescent="0.2">
      <c r="A12" s="270">
        <v>8</v>
      </c>
      <c r="B12" s="264">
        <v>1</v>
      </c>
      <c r="C12" s="25" t="s">
        <v>18</v>
      </c>
      <c r="D12" s="256">
        <v>240</v>
      </c>
      <c r="E12" s="256">
        <v>239</v>
      </c>
      <c r="F12" s="255">
        <v>0.372</v>
      </c>
      <c r="G12" s="255">
        <v>0.251</v>
      </c>
      <c r="H12" s="255">
        <v>0.23400000000000001</v>
      </c>
      <c r="I12" s="255">
        <v>0.188</v>
      </c>
    </row>
    <row r="13" spans="1:9" x14ac:dyDescent="0.2">
      <c r="A13" s="270">
        <v>9</v>
      </c>
      <c r="B13" s="264">
        <v>1</v>
      </c>
      <c r="C13" s="25" t="s">
        <v>19</v>
      </c>
      <c r="D13" s="256">
        <v>0</v>
      </c>
      <c r="E13" s="256">
        <v>0</v>
      </c>
      <c r="F13" s="255">
        <v>0</v>
      </c>
      <c r="G13" s="255">
        <v>0</v>
      </c>
      <c r="H13" s="255">
        <v>0</v>
      </c>
      <c r="I13" s="255">
        <v>0</v>
      </c>
    </row>
    <row r="14" spans="1:9" x14ac:dyDescent="0.2">
      <c r="A14" s="270">
        <v>10</v>
      </c>
      <c r="B14" s="264">
        <v>1</v>
      </c>
      <c r="C14" s="25" t="s">
        <v>20</v>
      </c>
      <c r="D14" s="256">
        <v>199</v>
      </c>
      <c r="E14" s="256">
        <v>199</v>
      </c>
      <c r="F14" s="255">
        <v>0.51800000000000002</v>
      </c>
      <c r="G14" s="255">
        <v>0.39700000000000002</v>
      </c>
      <c r="H14" s="255">
        <v>0.33700000000000002</v>
      </c>
      <c r="I14" s="255">
        <v>0.20599999999999999</v>
      </c>
    </row>
    <row r="15" spans="1:9" x14ac:dyDescent="0.2">
      <c r="A15" s="270">
        <v>11</v>
      </c>
      <c r="B15" s="264">
        <v>1</v>
      </c>
      <c r="C15" s="25" t="s">
        <v>21</v>
      </c>
      <c r="D15" s="254">
        <v>1581</v>
      </c>
      <c r="E15" s="254">
        <v>1581</v>
      </c>
      <c r="F15" s="255">
        <v>0.16800000000000001</v>
      </c>
      <c r="G15" s="255">
        <v>0.122</v>
      </c>
      <c r="H15" s="255">
        <v>7.2999999999999995E-2</v>
      </c>
      <c r="I15" s="255">
        <v>5.1999999999999998E-2</v>
      </c>
    </row>
    <row r="16" spans="1:9" x14ac:dyDescent="0.2">
      <c r="A16" s="270">
        <v>12</v>
      </c>
      <c r="B16" s="271">
        <v>2</v>
      </c>
      <c r="C16" s="25" t="s">
        <v>22</v>
      </c>
      <c r="D16" s="256">
        <v>96</v>
      </c>
      <c r="E16" s="256">
        <v>96</v>
      </c>
      <c r="F16" s="255">
        <v>0.45800000000000002</v>
      </c>
      <c r="G16" s="255">
        <v>0.29199999999999998</v>
      </c>
      <c r="H16" s="255">
        <v>0.24</v>
      </c>
      <c r="I16" s="255">
        <v>0.26</v>
      </c>
    </row>
    <row r="17" spans="1:9" x14ac:dyDescent="0.2">
      <c r="A17" s="270">
        <v>13</v>
      </c>
      <c r="B17" s="271">
        <v>2</v>
      </c>
      <c r="C17" s="25" t="s">
        <v>23</v>
      </c>
      <c r="D17" s="256">
        <v>274</v>
      </c>
      <c r="E17" s="256">
        <v>274</v>
      </c>
      <c r="F17" s="255">
        <v>0.40500000000000003</v>
      </c>
      <c r="G17" s="255">
        <v>0.307</v>
      </c>
      <c r="H17" s="255">
        <v>0.17899999999999999</v>
      </c>
      <c r="I17" s="255">
        <v>0.17899999999999999</v>
      </c>
    </row>
    <row r="18" spans="1:9" x14ac:dyDescent="0.2">
      <c r="A18" s="270">
        <v>14</v>
      </c>
      <c r="B18" s="271">
        <v>2</v>
      </c>
      <c r="C18" s="25" t="s">
        <v>24</v>
      </c>
      <c r="D18" s="256">
        <v>76</v>
      </c>
      <c r="E18" s="256">
        <v>76</v>
      </c>
      <c r="F18" s="255">
        <v>0.32900000000000001</v>
      </c>
      <c r="G18" s="255">
        <v>0.26300000000000001</v>
      </c>
      <c r="H18" s="255">
        <v>0.17100000000000001</v>
      </c>
      <c r="I18" s="255">
        <v>0.13200000000000001</v>
      </c>
    </row>
    <row r="19" spans="1:9" x14ac:dyDescent="0.2">
      <c r="A19" s="270">
        <v>15</v>
      </c>
      <c r="B19" s="271">
        <v>2</v>
      </c>
      <c r="C19" s="25" t="s">
        <v>25</v>
      </c>
      <c r="D19" s="256">
        <v>115</v>
      </c>
      <c r="E19" s="256">
        <v>115</v>
      </c>
      <c r="F19" s="255">
        <v>0.59099999999999997</v>
      </c>
      <c r="G19" s="255">
        <v>0.42599999999999999</v>
      </c>
      <c r="H19" s="255">
        <v>0.36499999999999999</v>
      </c>
      <c r="I19" s="255">
        <v>0.30399999999999999</v>
      </c>
    </row>
    <row r="20" spans="1:9" x14ac:dyDescent="0.2">
      <c r="A20" s="270">
        <v>16</v>
      </c>
      <c r="B20" s="271">
        <v>2</v>
      </c>
      <c r="C20" s="25" t="s">
        <v>26</v>
      </c>
      <c r="D20" s="256">
        <v>144</v>
      </c>
      <c r="E20" s="256">
        <v>144</v>
      </c>
      <c r="F20" s="255">
        <v>0.59699999999999998</v>
      </c>
      <c r="G20" s="255">
        <v>0.36799999999999999</v>
      </c>
      <c r="H20" s="255">
        <v>0.36799999999999999</v>
      </c>
      <c r="I20" s="255">
        <v>0.33300000000000002</v>
      </c>
    </row>
    <row r="21" spans="1:9" x14ac:dyDescent="0.2">
      <c r="A21" s="270">
        <v>17</v>
      </c>
      <c r="B21" s="271">
        <v>2</v>
      </c>
      <c r="C21" s="25" t="s">
        <v>27</v>
      </c>
      <c r="D21" s="256">
        <v>100</v>
      </c>
      <c r="E21" s="256">
        <v>69</v>
      </c>
      <c r="F21" s="255">
        <v>0.47799999999999998</v>
      </c>
      <c r="G21" s="255">
        <v>0.26100000000000001</v>
      </c>
      <c r="H21" s="255">
        <v>0.377</v>
      </c>
      <c r="I21" s="255">
        <v>2.9000000000000001E-2</v>
      </c>
    </row>
    <row r="22" spans="1:9" x14ac:dyDescent="0.2">
      <c r="A22" s="270">
        <v>18</v>
      </c>
      <c r="B22" s="271">
        <v>2</v>
      </c>
      <c r="C22" s="25" t="s">
        <v>28</v>
      </c>
      <c r="D22" s="256">
        <v>52</v>
      </c>
      <c r="E22" s="256">
        <v>52</v>
      </c>
      <c r="F22" s="255">
        <v>0.38500000000000001</v>
      </c>
      <c r="G22" s="255">
        <v>0.25</v>
      </c>
      <c r="H22" s="255">
        <v>0.25</v>
      </c>
      <c r="I22" s="255">
        <v>0.154</v>
      </c>
    </row>
    <row r="23" spans="1:9" x14ac:dyDescent="0.2">
      <c r="A23" s="270">
        <v>19</v>
      </c>
      <c r="B23" s="271">
        <v>2</v>
      </c>
      <c r="C23" s="25" t="s">
        <v>29</v>
      </c>
      <c r="D23" s="256">
        <v>46</v>
      </c>
      <c r="E23" s="256">
        <v>46</v>
      </c>
      <c r="F23" s="255">
        <v>0.52200000000000002</v>
      </c>
      <c r="G23" s="255">
        <v>0.32600000000000001</v>
      </c>
      <c r="H23" s="255">
        <v>0.23899999999999999</v>
      </c>
      <c r="I23" s="255">
        <v>0.30399999999999999</v>
      </c>
    </row>
    <row r="24" spans="1:9" x14ac:dyDescent="0.2">
      <c r="A24" s="270">
        <v>20</v>
      </c>
      <c r="B24" s="271">
        <v>2</v>
      </c>
      <c r="C24" s="25" t="s">
        <v>30</v>
      </c>
      <c r="D24" s="256">
        <v>65</v>
      </c>
      <c r="E24" s="256">
        <v>65</v>
      </c>
      <c r="F24" s="255">
        <v>0.58499999999999996</v>
      </c>
      <c r="G24" s="255">
        <v>0.29199999999999998</v>
      </c>
      <c r="H24" s="255">
        <v>0.43099999999999999</v>
      </c>
      <c r="I24" s="255">
        <v>0.29199999999999998</v>
      </c>
    </row>
    <row r="25" spans="1:9" x14ac:dyDescent="0.2">
      <c r="A25" s="270">
        <v>21</v>
      </c>
      <c r="B25" s="271">
        <v>2</v>
      </c>
      <c r="C25" s="25" t="s">
        <v>31</v>
      </c>
      <c r="D25" s="256">
        <v>132</v>
      </c>
      <c r="E25" s="256">
        <v>132</v>
      </c>
      <c r="F25" s="255">
        <v>0.439</v>
      </c>
      <c r="G25" s="255">
        <v>0.29499999999999998</v>
      </c>
      <c r="H25" s="255">
        <v>0.189</v>
      </c>
      <c r="I25" s="255">
        <v>0.159</v>
      </c>
    </row>
    <row r="26" spans="1:9" x14ac:dyDescent="0.2">
      <c r="A26" s="270">
        <v>22</v>
      </c>
      <c r="B26" s="271">
        <v>2</v>
      </c>
      <c r="C26" s="25" t="s">
        <v>32</v>
      </c>
      <c r="D26" s="256">
        <v>53</v>
      </c>
      <c r="E26" s="256">
        <v>52</v>
      </c>
      <c r="F26" s="255">
        <v>0.53800000000000003</v>
      </c>
      <c r="G26" s="255">
        <v>0.32700000000000001</v>
      </c>
      <c r="H26" s="255">
        <v>0.26900000000000002</v>
      </c>
      <c r="I26" s="255">
        <v>0.154</v>
      </c>
    </row>
    <row r="27" spans="1:9" x14ac:dyDescent="0.2">
      <c r="A27" s="270">
        <v>23</v>
      </c>
      <c r="B27" s="271">
        <v>2</v>
      </c>
      <c r="C27" s="25" t="s">
        <v>33</v>
      </c>
      <c r="D27" s="256">
        <v>590</v>
      </c>
      <c r="E27" s="256">
        <v>590</v>
      </c>
      <c r="F27" s="255">
        <v>0.41</v>
      </c>
      <c r="G27" s="255">
        <v>0.24099999999999999</v>
      </c>
      <c r="H27" s="255">
        <v>0.19800000000000001</v>
      </c>
      <c r="I27" s="255">
        <v>0.21199999999999999</v>
      </c>
    </row>
    <row r="28" spans="1:9" x14ac:dyDescent="0.2">
      <c r="A28" s="270">
        <v>24</v>
      </c>
      <c r="B28" s="271">
        <v>2</v>
      </c>
      <c r="C28" s="25" t="s">
        <v>34</v>
      </c>
      <c r="D28" s="256">
        <v>46</v>
      </c>
      <c r="E28" s="256">
        <v>46</v>
      </c>
      <c r="F28" s="255">
        <v>0.435</v>
      </c>
      <c r="G28" s="255">
        <v>0.34799999999999998</v>
      </c>
      <c r="H28" s="255">
        <v>0.152</v>
      </c>
      <c r="I28" s="255">
        <v>0.152</v>
      </c>
    </row>
    <row r="29" spans="1:9" x14ac:dyDescent="0.2">
      <c r="A29" s="270">
        <v>25</v>
      </c>
      <c r="B29" s="271">
        <v>2</v>
      </c>
      <c r="C29" s="25" t="s">
        <v>35</v>
      </c>
      <c r="D29" s="256">
        <v>54</v>
      </c>
      <c r="E29" s="256">
        <v>54</v>
      </c>
      <c r="F29" s="255">
        <v>0.53700000000000003</v>
      </c>
      <c r="G29" s="255">
        <v>0.37</v>
      </c>
      <c r="H29" s="255">
        <v>0.29599999999999999</v>
      </c>
      <c r="I29" s="255">
        <v>0.24099999999999999</v>
      </c>
    </row>
    <row r="30" spans="1:9" x14ac:dyDescent="0.2">
      <c r="A30" s="270">
        <v>26</v>
      </c>
      <c r="B30" s="271">
        <v>2</v>
      </c>
      <c r="C30" s="25" t="s">
        <v>36</v>
      </c>
      <c r="D30" s="256">
        <v>221</v>
      </c>
      <c r="E30" s="256">
        <v>221</v>
      </c>
      <c r="F30" s="255">
        <v>0.53400000000000003</v>
      </c>
      <c r="G30" s="255">
        <v>0.38500000000000001</v>
      </c>
      <c r="H30" s="255">
        <v>0.34799999999999998</v>
      </c>
      <c r="I30" s="255">
        <v>0.27600000000000002</v>
      </c>
    </row>
    <row r="31" spans="1:9" x14ac:dyDescent="0.2">
      <c r="A31" s="270">
        <v>27</v>
      </c>
      <c r="B31" s="271">
        <v>2</v>
      </c>
      <c r="C31" s="25" t="s">
        <v>37</v>
      </c>
      <c r="D31" s="256">
        <v>44</v>
      </c>
      <c r="E31" s="256">
        <v>44</v>
      </c>
      <c r="F31" s="255">
        <v>0.38600000000000001</v>
      </c>
      <c r="G31" s="255">
        <v>0.25</v>
      </c>
      <c r="H31" s="255">
        <v>0.27300000000000002</v>
      </c>
      <c r="I31" s="255">
        <v>0.22700000000000001</v>
      </c>
    </row>
    <row r="32" spans="1:9" x14ac:dyDescent="0.2">
      <c r="A32" s="270">
        <v>28</v>
      </c>
      <c r="B32" s="271">
        <v>2</v>
      </c>
      <c r="C32" s="25" t="s">
        <v>38</v>
      </c>
      <c r="D32" s="256">
        <v>26</v>
      </c>
      <c r="E32" s="256">
        <v>26</v>
      </c>
      <c r="F32" s="255">
        <v>0.73099999999999998</v>
      </c>
      <c r="G32" s="255">
        <v>0.192</v>
      </c>
      <c r="H32" s="255">
        <v>0.53800000000000003</v>
      </c>
      <c r="I32" s="255">
        <v>0.5</v>
      </c>
    </row>
    <row r="33" spans="1:9" x14ac:dyDescent="0.2">
      <c r="A33" s="270">
        <v>29</v>
      </c>
      <c r="B33" s="271">
        <v>2</v>
      </c>
      <c r="C33" s="25" t="s">
        <v>39</v>
      </c>
      <c r="D33" s="256">
        <v>60</v>
      </c>
      <c r="E33" s="256">
        <v>60</v>
      </c>
      <c r="F33" s="255">
        <v>0.65</v>
      </c>
      <c r="G33" s="255">
        <v>0.41699999999999998</v>
      </c>
      <c r="H33" s="255">
        <v>0.45</v>
      </c>
      <c r="I33" s="255">
        <v>0.3</v>
      </c>
    </row>
    <row r="34" spans="1:9" x14ac:dyDescent="0.2">
      <c r="A34" s="270">
        <v>30</v>
      </c>
      <c r="B34" s="271">
        <v>2</v>
      </c>
      <c r="C34" s="25" t="s">
        <v>40</v>
      </c>
      <c r="D34" s="256">
        <v>63</v>
      </c>
      <c r="E34" s="256">
        <v>63</v>
      </c>
      <c r="F34" s="255">
        <v>0.27</v>
      </c>
      <c r="G34" s="255">
        <v>0.23799999999999999</v>
      </c>
      <c r="H34" s="255">
        <v>0.127</v>
      </c>
      <c r="I34" s="255">
        <v>0</v>
      </c>
    </row>
    <row r="35" spans="1:9" x14ac:dyDescent="0.2">
      <c r="A35" s="270">
        <v>31</v>
      </c>
      <c r="B35" s="271">
        <v>2</v>
      </c>
      <c r="C35" s="25" t="s">
        <v>41</v>
      </c>
      <c r="D35" s="256">
        <v>103</v>
      </c>
      <c r="E35" s="256">
        <v>103</v>
      </c>
      <c r="F35" s="255">
        <v>0.24299999999999999</v>
      </c>
      <c r="G35" s="255">
        <v>8.6999999999999994E-2</v>
      </c>
      <c r="H35" s="255">
        <v>0.17499999999999999</v>
      </c>
      <c r="I35" s="255">
        <v>7.8E-2</v>
      </c>
    </row>
    <row r="36" spans="1:9" x14ac:dyDescent="0.2">
      <c r="A36" s="270">
        <v>32</v>
      </c>
      <c r="B36" s="271">
        <v>2</v>
      </c>
      <c r="C36" s="25" t="s">
        <v>42</v>
      </c>
      <c r="D36" s="256">
        <v>89</v>
      </c>
      <c r="E36" s="256">
        <v>89</v>
      </c>
      <c r="F36" s="255">
        <v>0.59599999999999997</v>
      </c>
      <c r="G36" s="255">
        <v>0.247</v>
      </c>
      <c r="H36" s="255">
        <v>0.438</v>
      </c>
      <c r="I36" s="255">
        <v>0.315</v>
      </c>
    </row>
    <row r="37" spans="1:9" x14ac:dyDescent="0.2">
      <c r="A37" s="279">
        <v>33</v>
      </c>
      <c r="B37" s="271">
        <v>2</v>
      </c>
      <c r="C37" s="114" t="s">
        <v>43</v>
      </c>
      <c r="D37" s="257">
        <v>202</v>
      </c>
      <c r="E37" s="257">
        <v>202</v>
      </c>
      <c r="F37" s="258">
        <v>0.40100000000000002</v>
      </c>
      <c r="G37" s="258">
        <v>0.21299999999999999</v>
      </c>
      <c r="H37" s="258">
        <v>0.26700000000000002</v>
      </c>
      <c r="I37" s="258">
        <v>0.16300000000000001</v>
      </c>
    </row>
    <row r="38" spans="1:9" ht="12.75" customHeight="1" x14ac:dyDescent="0.2">
      <c r="A38" s="388" t="s">
        <v>44</v>
      </c>
      <c r="B38" s="389"/>
      <c r="C38" s="413"/>
      <c r="D38" s="252">
        <v>11004</v>
      </c>
      <c r="E38" s="252">
        <v>10997</v>
      </c>
      <c r="F38" s="253">
        <v>0.157</v>
      </c>
      <c r="G38" s="253">
        <v>0.108</v>
      </c>
      <c r="H38" s="253">
        <v>7.0999999999999994E-2</v>
      </c>
      <c r="I38" s="253">
        <v>5.3999999999999999E-2</v>
      </c>
    </row>
    <row r="39" spans="1:9" ht="12.75" customHeight="1" x14ac:dyDescent="0.2">
      <c r="A39" s="390" t="s">
        <v>45</v>
      </c>
      <c r="B39" s="391"/>
      <c r="C39" s="414"/>
      <c r="D39" s="259">
        <v>2651</v>
      </c>
      <c r="E39" s="259">
        <v>2619</v>
      </c>
      <c r="F39" s="260">
        <v>0.45600000000000002</v>
      </c>
      <c r="G39" s="260">
        <v>0.28599999999999998</v>
      </c>
      <c r="H39" s="260">
        <v>0.26200000000000001</v>
      </c>
      <c r="I39" s="260">
        <v>0.21199999999999999</v>
      </c>
    </row>
    <row r="40" spans="1:9" ht="12.75" customHeight="1" x14ac:dyDescent="0.2">
      <c r="A40" s="386" t="s">
        <v>46</v>
      </c>
      <c r="B40" s="387"/>
      <c r="C40" s="415"/>
      <c r="D40" s="145">
        <v>13655</v>
      </c>
      <c r="E40" s="145">
        <v>13616</v>
      </c>
      <c r="F40" s="261">
        <v>0.215</v>
      </c>
      <c r="G40" s="261">
        <v>0.14199999999999999</v>
      </c>
      <c r="H40" s="261">
        <v>0.108</v>
      </c>
      <c r="I40" s="261">
        <v>8.4000000000000005E-2</v>
      </c>
    </row>
  </sheetData>
  <mergeCells count="5">
    <mergeCell ref="A1:I1"/>
    <mergeCell ref="A2:I2"/>
    <mergeCell ref="A38:C38"/>
    <mergeCell ref="A39:C39"/>
    <mergeCell ref="A40:C40"/>
  </mergeCells>
  <printOptions horizontalCentered="1"/>
  <pageMargins left="0.5" right="0.5" top="1" bottom="0.75" header="0.75" footer="0.5"/>
  <pageSetup orientation="portrait" r:id="rId1"/>
  <headerFooter>
    <oddHeader>&amp;RATTACHMENT 7-14</oddHeader>
    <oddFooter>&amp;CPage &amp;P of &amp;N&amp;RADHE Prepared 12/8/2014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37" zoomScale="75" zoomScaleNormal="75" workbookViewId="0">
      <selection activeCell="U49" sqref="U49"/>
    </sheetView>
  </sheetViews>
  <sheetFormatPr defaultRowHeight="12.75" x14ac:dyDescent="0.2"/>
  <cols>
    <col min="1" max="1" width="5.5703125" customWidth="1"/>
    <col min="2" max="2" width="3.5703125" bestFit="1" customWidth="1"/>
    <col min="3" max="3" width="12.140625" bestFit="1" customWidth="1"/>
    <col min="4" max="9" width="10.7109375" customWidth="1"/>
    <col min="10" max="12" width="12.7109375" customWidth="1"/>
    <col min="13" max="14" width="10.7109375" customWidth="1"/>
  </cols>
  <sheetData>
    <row r="1" spans="1:14" ht="23.25" x14ac:dyDescent="0.2">
      <c r="A1" s="416" t="s">
        <v>481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3" spans="1:14" x14ac:dyDescent="0.2">
      <c r="A3" s="43" t="s">
        <v>480</v>
      </c>
    </row>
    <row r="4" spans="1:14" x14ac:dyDescent="0.2">
      <c r="A4" t="s">
        <v>479</v>
      </c>
    </row>
    <row r="5" spans="1:14" ht="51" customHeight="1" x14ac:dyDescent="0.2">
      <c r="A5" s="10" t="s">
        <v>88</v>
      </c>
      <c r="B5" s="10" t="s">
        <v>473</v>
      </c>
      <c r="C5" s="11" t="s">
        <v>5</v>
      </c>
      <c r="D5" s="68" t="s">
        <v>500</v>
      </c>
      <c r="E5" s="67" t="s">
        <v>496</v>
      </c>
      <c r="F5" s="11" t="s">
        <v>497</v>
      </c>
      <c r="G5" s="34" t="s">
        <v>498</v>
      </c>
      <c r="H5" s="85" t="s">
        <v>499</v>
      </c>
      <c r="I5" s="67" t="s">
        <v>490</v>
      </c>
      <c r="J5" s="11" t="s">
        <v>491</v>
      </c>
      <c r="K5" s="34" t="s">
        <v>492</v>
      </c>
      <c r="L5" s="85" t="s">
        <v>493</v>
      </c>
      <c r="M5" s="67" t="s">
        <v>494</v>
      </c>
      <c r="N5" s="10" t="s">
        <v>495</v>
      </c>
    </row>
    <row r="6" spans="1:14" x14ac:dyDescent="0.2">
      <c r="A6" s="270">
        <v>1</v>
      </c>
      <c r="B6" s="264">
        <v>1</v>
      </c>
      <c r="C6" s="66" t="s">
        <v>11</v>
      </c>
      <c r="D6" s="155">
        <v>9156</v>
      </c>
      <c r="E6" s="153">
        <v>7942</v>
      </c>
      <c r="F6" s="51">
        <v>0.86699999999999999</v>
      </c>
      <c r="G6" s="152">
        <v>993</v>
      </c>
      <c r="H6" s="49">
        <v>0.108</v>
      </c>
      <c r="I6" s="151">
        <v>173</v>
      </c>
      <c r="J6" s="51">
        <v>1.9E-2</v>
      </c>
      <c r="K6" s="152">
        <v>39</v>
      </c>
      <c r="L6" s="49">
        <v>4.0000000000000001E-3</v>
      </c>
      <c r="M6" s="160" t="s">
        <v>488</v>
      </c>
      <c r="N6" s="49">
        <v>1E-3</v>
      </c>
    </row>
    <row r="7" spans="1:14" x14ac:dyDescent="0.2">
      <c r="A7" s="270">
        <v>2</v>
      </c>
      <c r="B7" s="264">
        <v>1</v>
      </c>
      <c r="C7" s="59" t="s">
        <v>12</v>
      </c>
      <c r="D7" s="163">
        <v>11811</v>
      </c>
      <c r="E7" s="162">
        <v>9563</v>
      </c>
      <c r="F7" s="58">
        <v>0.81</v>
      </c>
      <c r="G7" s="164">
        <v>1770</v>
      </c>
      <c r="H7" s="65">
        <v>0.15</v>
      </c>
      <c r="I7" s="160">
        <v>360</v>
      </c>
      <c r="J7" s="58">
        <v>0.03</v>
      </c>
      <c r="K7" s="161">
        <v>91</v>
      </c>
      <c r="L7" s="65">
        <v>8.0000000000000002E-3</v>
      </c>
      <c r="M7" s="160">
        <v>27</v>
      </c>
      <c r="N7" s="65">
        <v>2E-3</v>
      </c>
    </row>
    <row r="8" spans="1:14" x14ac:dyDescent="0.2">
      <c r="A8" s="270">
        <v>3</v>
      </c>
      <c r="B8" s="264">
        <v>1</v>
      </c>
      <c r="C8" s="59" t="s">
        <v>13</v>
      </c>
      <c r="D8" s="163">
        <v>3389</v>
      </c>
      <c r="E8" s="162">
        <v>2647</v>
      </c>
      <c r="F8" s="58">
        <v>0.78100000000000003</v>
      </c>
      <c r="G8" s="161">
        <v>657</v>
      </c>
      <c r="H8" s="65">
        <v>0.19400000000000001</v>
      </c>
      <c r="I8" s="160">
        <v>64</v>
      </c>
      <c r="J8" s="58">
        <v>1.9E-2</v>
      </c>
      <c r="K8" s="161">
        <v>15</v>
      </c>
      <c r="L8" s="65">
        <v>4.0000000000000001E-3</v>
      </c>
      <c r="M8" s="160" t="s">
        <v>488</v>
      </c>
      <c r="N8" s="65">
        <v>2E-3</v>
      </c>
    </row>
    <row r="9" spans="1:14" x14ac:dyDescent="0.2">
      <c r="A9" s="270">
        <v>4</v>
      </c>
      <c r="B9" s="264">
        <v>1</v>
      </c>
      <c r="C9" s="59" t="s">
        <v>14</v>
      </c>
      <c r="D9" s="163">
        <v>5049</v>
      </c>
      <c r="E9" s="162">
        <v>4126</v>
      </c>
      <c r="F9" s="58">
        <v>0.81699999999999995</v>
      </c>
      <c r="G9" s="161">
        <v>689</v>
      </c>
      <c r="H9" s="65">
        <v>0.13600000000000001</v>
      </c>
      <c r="I9" s="160">
        <v>161</v>
      </c>
      <c r="J9" s="58">
        <v>3.2000000000000001E-2</v>
      </c>
      <c r="K9" s="161">
        <v>58</v>
      </c>
      <c r="L9" s="65">
        <v>1.0999999999999999E-2</v>
      </c>
      <c r="M9" s="160">
        <v>15</v>
      </c>
      <c r="N9" s="65">
        <v>3.0000000000000001E-3</v>
      </c>
    </row>
    <row r="10" spans="1:14" x14ac:dyDescent="0.2">
      <c r="A10" s="270">
        <v>5</v>
      </c>
      <c r="B10" s="264">
        <v>1</v>
      </c>
      <c r="C10" s="59" t="s">
        <v>15</v>
      </c>
      <c r="D10" s="163">
        <v>2651</v>
      </c>
      <c r="E10" s="162">
        <v>2279</v>
      </c>
      <c r="F10" s="58">
        <v>0.86</v>
      </c>
      <c r="G10" s="161">
        <v>279</v>
      </c>
      <c r="H10" s="65">
        <v>0.105</v>
      </c>
      <c r="I10" s="160">
        <v>76</v>
      </c>
      <c r="J10" s="58">
        <v>2.9000000000000001E-2</v>
      </c>
      <c r="K10" s="161">
        <v>12</v>
      </c>
      <c r="L10" s="65">
        <v>5.0000000000000001E-3</v>
      </c>
      <c r="M10" s="160" t="s">
        <v>488</v>
      </c>
      <c r="N10" s="65">
        <v>2E-3</v>
      </c>
    </row>
    <row r="11" spans="1:14" x14ac:dyDescent="0.2">
      <c r="A11" s="270">
        <v>6</v>
      </c>
      <c r="B11" s="264">
        <v>1</v>
      </c>
      <c r="C11" s="59" t="s">
        <v>16</v>
      </c>
      <c r="D11" s="163">
        <v>13149</v>
      </c>
      <c r="E11" s="162">
        <v>10334</v>
      </c>
      <c r="F11" s="58">
        <v>0.78600000000000003</v>
      </c>
      <c r="G11" s="164">
        <v>2202</v>
      </c>
      <c r="H11" s="65">
        <v>0.16700000000000001</v>
      </c>
      <c r="I11" s="160">
        <v>489</v>
      </c>
      <c r="J11" s="58">
        <v>3.6999999999999998E-2</v>
      </c>
      <c r="K11" s="161">
        <v>105</v>
      </c>
      <c r="L11" s="65">
        <v>8.0000000000000002E-3</v>
      </c>
      <c r="M11" s="160">
        <v>19</v>
      </c>
      <c r="N11" s="65">
        <v>1E-3</v>
      </c>
    </row>
    <row r="12" spans="1:14" x14ac:dyDescent="0.2">
      <c r="A12" s="270">
        <v>7</v>
      </c>
      <c r="B12" s="264">
        <v>1</v>
      </c>
      <c r="C12" s="59" t="s">
        <v>17</v>
      </c>
      <c r="D12" s="163">
        <v>7296</v>
      </c>
      <c r="E12" s="162">
        <v>6078</v>
      </c>
      <c r="F12" s="58">
        <v>0.83299999999999996</v>
      </c>
      <c r="G12" s="164">
        <v>1044</v>
      </c>
      <c r="H12" s="65">
        <v>0.14299999999999999</v>
      </c>
      <c r="I12" s="160">
        <v>150</v>
      </c>
      <c r="J12" s="58">
        <v>2.1000000000000001E-2</v>
      </c>
      <c r="K12" s="161">
        <v>19</v>
      </c>
      <c r="L12" s="65">
        <v>3.0000000000000001E-3</v>
      </c>
      <c r="M12" s="160" t="s">
        <v>488</v>
      </c>
      <c r="N12" s="65">
        <v>1E-3</v>
      </c>
    </row>
    <row r="13" spans="1:14" x14ac:dyDescent="0.2">
      <c r="A13" s="270">
        <v>8</v>
      </c>
      <c r="B13" s="264">
        <v>1</v>
      </c>
      <c r="C13" s="59" t="s">
        <v>18</v>
      </c>
      <c r="D13" s="163">
        <v>7266</v>
      </c>
      <c r="E13" s="162">
        <v>5528</v>
      </c>
      <c r="F13" s="58">
        <v>0.76100000000000001</v>
      </c>
      <c r="G13" s="164">
        <v>1460</v>
      </c>
      <c r="H13" s="65">
        <v>0.20100000000000001</v>
      </c>
      <c r="I13" s="160">
        <v>212</v>
      </c>
      <c r="J13" s="58">
        <v>2.9000000000000001E-2</v>
      </c>
      <c r="K13" s="161">
        <v>44</v>
      </c>
      <c r="L13" s="65">
        <v>6.0000000000000001E-3</v>
      </c>
      <c r="M13" s="160">
        <v>22</v>
      </c>
      <c r="N13" s="65">
        <v>3.0000000000000001E-3</v>
      </c>
    </row>
    <row r="14" spans="1:14" x14ac:dyDescent="0.2">
      <c r="A14" s="270">
        <v>9</v>
      </c>
      <c r="B14" s="264">
        <v>1</v>
      </c>
      <c r="C14" s="59" t="s">
        <v>19</v>
      </c>
      <c r="D14" s="169">
        <v>0</v>
      </c>
      <c r="E14" s="160">
        <v>0</v>
      </c>
      <c r="F14" s="58">
        <v>0</v>
      </c>
      <c r="G14" s="161">
        <v>0</v>
      </c>
      <c r="H14" s="65">
        <v>0</v>
      </c>
      <c r="I14" s="160">
        <v>0</v>
      </c>
      <c r="J14" s="58">
        <v>0</v>
      </c>
      <c r="K14" s="161">
        <v>0</v>
      </c>
      <c r="L14" s="65">
        <v>0</v>
      </c>
      <c r="M14" s="160">
        <v>0</v>
      </c>
      <c r="N14" s="65">
        <v>0</v>
      </c>
    </row>
    <row r="15" spans="1:14" x14ac:dyDescent="0.2">
      <c r="A15" s="270">
        <v>10</v>
      </c>
      <c r="B15" s="264">
        <v>1</v>
      </c>
      <c r="C15" s="59" t="s">
        <v>20</v>
      </c>
      <c r="D15" s="163">
        <v>9525</v>
      </c>
      <c r="E15" s="162">
        <v>7448</v>
      </c>
      <c r="F15" s="58">
        <v>0.78200000000000003</v>
      </c>
      <c r="G15" s="164">
        <v>1779</v>
      </c>
      <c r="H15" s="65">
        <v>0.187</v>
      </c>
      <c r="I15" s="160">
        <v>258</v>
      </c>
      <c r="J15" s="58">
        <v>2.7E-2</v>
      </c>
      <c r="K15" s="161">
        <v>36</v>
      </c>
      <c r="L15" s="65">
        <v>4.0000000000000001E-3</v>
      </c>
      <c r="M15" s="160" t="s">
        <v>488</v>
      </c>
      <c r="N15" s="65">
        <v>0</v>
      </c>
    </row>
    <row r="16" spans="1:14" x14ac:dyDescent="0.2">
      <c r="A16" s="270">
        <v>11</v>
      </c>
      <c r="B16" s="264">
        <v>1</v>
      </c>
      <c r="C16" s="64" t="s">
        <v>21</v>
      </c>
      <c r="D16" s="150">
        <v>7438</v>
      </c>
      <c r="E16" s="148">
        <v>6338</v>
      </c>
      <c r="F16" s="48">
        <v>0.85199999999999998</v>
      </c>
      <c r="G16" s="147">
        <v>953</v>
      </c>
      <c r="H16" s="46">
        <v>0.128</v>
      </c>
      <c r="I16" s="146">
        <v>134</v>
      </c>
      <c r="J16" s="48">
        <v>1.7999999999999999E-2</v>
      </c>
      <c r="K16" s="147">
        <v>13</v>
      </c>
      <c r="L16" s="46">
        <v>2E-3</v>
      </c>
      <c r="M16" s="146">
        <v>0</v>
      </c>
      <c r="N16" s="46">
        <v>0</v>
      </c>
    </row>
    <row r="17" spans="1:14" x14ac:dyDescent="0.2">
      <c r="A17" s="270">
        <v>12</v>
      </c>
      <c r="B17" s="271">
        <v>2</v>
      </c>
      <c r="C17" s="63" t="s">
        <v>22</v>
      </c>
      <c r="D17" s="168">
        <v>6418</v>
      </c>
      <c r="E17" s="167">
        <v>6252</v>
      </c>
      <c r="F17" s="62">
        <v>0.97399999999999998</v>
      </c>
      <c r="G17" s="166">
        <v>159</v>
      </c>
      <c r="H17" s="74">
        <v>2.5000000000000001E-2</v>
      </c>
      <c r="I17" s="165" t="s">
        <v>488</v>
      </c>
      <c r="J17" s="62">
        <v>1E-3</v>
      </c>
      <c r="K17" s="166">
        <v>0</v>
      </c>
      <c r="L17" s="74">
        <v>0</v>
      </c>
      <c r="M17" s="165">
        <v>0</v>
      </c>
      <c r="N17" s="60">
        <v>0</v>
      </c>
    </row>
    <row r="18" spans="1:14" x14ac:dyDescent="0.2">
      <c r="A18" s="270">
        <v>13</v>
      </c>
      <c r="B18" s="271">
        <v>2</v>
      </c>
      <c r="C18" s="59" t="s">
        <v>23</v>
      </c>
      <c r="D18" s="163">
        <v>9879</v>
      </c>
      <c r="E18" s="162">
        <v>8500</v>
      </c>
      <c r="F18" s="58">
        <v>0.86</v>
      </c>
      <c r="G18" s="164">
        <v>1177</v>
      </c>
      <c r="H18" s="65">
        <v>0.11899999999999999</v>
      </c>
      <c r="I18" s="160">
        <v>165</v>
      </c>
      <c r="J18" s="58">
        <v>1.7000000000000001E-2</v>
      </c>
      <c r="K18" s="161">
        <v>30</v>
      </c>
      <c r="L18" s="65">
        <v>3.0000000000000001E-3</v>
      </c>
      <c r="M18" s="160" t="s">
        <v>488</v>
      </c>
      <c r="N18" s="56">
        <v>1E-3</v>
      </c>
    </row>
    <row r="19" spans="1:14" x14ac:dyDescent="0.2">
      <c r="A19" s="270">
        <v>14</v>
      </c>
      <c r="B19" s="271">
        <v>2</v>
      </c>
      <c r="C19" s="59" t="s">
        <v>24</v>
      </c>
      <c r="D19" s="163">
        <v>4530</v>
      </c>
      <c r="E19" s="162">
        <v>3951</v>
      </c>
      <c r="F19" s="58">
        <v>0.872</v>
      </c>
      <c r="G19" s="161">
        <v>480</v>
      </c>
      <c r="H19" s="65">
        <v>0.106</v>
      </c>
      <c r="I19" s="160">
        <v>84</v>
      </c>
      <c r="J19" s="58">
        <v>1.9E-2</v>
      </c>
      <c r="K19" s="161">
        <v>13</v>
      </c>
      <c r="L19" s="65">
        <v>3.0000000000000001E-3</v>
      </c>
      <c r="M19" s="160" t="s">
        <v>488</v>
      </c>
      <c r="N19" s="56">
        <v>0</v>
      </c>
    </row>
    <row r="20" spans="1:14" x14ac:dyDescent="0.2">
      <c r="A20" s="270">
        <v>15</v>
      </c>
      <c r="B20" s="271">
        <v>2</v>
      </c>
      <c r="C20" s="59" t="s">
        <v>25</v>
      </c>
      <c r="D20" s="163">
        <v>2555</v>
      </c>
      <c r="E20" s="162">
        <v>2409</v>
      </c>
      <c r="F20" s="58">
        <v>0.94299999999999995</v>
      </c>
      <c r="G20" s="161">
        <v>135</v>
      </c>
      <c r="H20" s="65">
        <v>5.2999999999999999E-2</v>
      </c>
      <c r="I20" s="160" t="s">
        <v>488</v>
      </c>
      <c r="J20" s="58">
        <v>3.0000000000000001E-3</v>
      </c>
      <c r="K20" s="161" t="s">
        <v>488</v>
      </c>
      <c r="L20" s="65">
        <v>2E-3</v>
      </c>
      <c r="M20" s="160">
        <v>0</v>
      </c>
      <c r="N20" s="56">
        <v>0</v>
      </c>
    </row>
    <row r="21" spans="1:14" x14ac:dyDescent="0.2">
      <c r="A21" s="270">
        <v>16</v>
      </c>
      <c r="B21" s="271">
        <v>2</v>
      </c>
      <c r="C21" s="59" t="s">
        <v>26</v>
      </c>
      <c r="D21" s="163">
        <v>10322</v>
      </c>
      <c r="E21" s="162">
        <v>8838</v>
      </c>
      <c r="F21" s="58">
        <v>0.85599999999999998</v>
      </c>
      <c r="G21" s="164">
        <v>1205</v>
      </c>
      <c r="H21" s="65">
        <v>0.11700000000000001</v>
      </c>
      <c r="I21" s="160">
        <v>226</v>
      </c>
      <c r="J21" s="58">
        <v>2.1999999999999999E-2</v>
      </c>
      <c r="K21" s="161">
        <v>38</v>
      </c>
      <c r="L21" s="65">
        <v>4.0000000000000001E-3</v>
      </c>
      <c r="M21" s="160">
        <v>15</v>
      </c>
      <c r="N21" s="56">
        <v>1E-3</v>
      </c>
    </row>
    <row r="22" spans="1:14" x14ac:dyDescent="0.2">
      <c r="A22" s="270">
        <v>17</v>
      </c>
      <c r="B22" s="271">
        <v>2</v>
      </c>
      <c r="C22" s="59" t="s">
        <v>27</v>
      </c>
      <c r="D22" s="163">
        <v>3239</v>
      </c>
      <c r="E22" s="162">
        <v>2693</v>
      </c>
      <c r="F22" s="58">
        <v>0.83099999999999996</v>
      </c>
      <c r="G22" s="161">
        <v>434</v>
      </c>
      <c r="H22" s="65">
        <v>0.13400000000000001</v>
      </c>
      <c r="I22" s="160">
        <v>83</v>
      </c>
      <c r="J22" s="58">
        <v>2.5999999999999999E-2</v>
      </c>
      <c r="K22" s="161">
        <v>22</v>
      </c>
      <c r="L22" s="65">
        <v>7.0000000000000001E-3</v>
      </c>
      <c r="M22" s="160" t="s">
        <v>488</v>
      </c>
      <c r="N22" s="56">
        <v>2E-3</v>
      </c>
    </row>
    <row r="23" spans="1:14" x14ac:dyDescent="0.2">
      <c r="A23" s="270">
        <v>18</v>
      </c>
      <c r="B23" s="271">
        <v>2</v>
      </c>
      <c r="C23" s="59" t="s">
        <v>28</v>
      </c>
      <c r="D23" s="163">
        <v>3541</v>
      </c>
      <c r="E23" s="162">
        <v>3156</v>
      </c>
      <c r="F23" s="58">
        <v>0.89100000000000001</v>
      </c>
      <c r="G23" s="161">
        <v>337</v>
      </c>
      <c r="H23" s="65">
        <v>9.5000000000000001E-2</v>
      </c>
      <c r="I23" s="160">
        <v>42</v>
      </c>
      <c r="J23" s="58">
        <v>1.2E-2</v>
      </c>
      <c r="K23" s="161" t="s">
        <v>488</v>
      </c>
      <c r="L23" s="65">
        <v>1E-3</v>
      </c>
      <c r="M23" s="160" t="s">
        <v>488</v>
      </c>
      <c r="N23" s="56">
        <v>0</v>
      </c>
    </row>
    <row r="24" spans="1:14" x14ac:dyDescent="0.2">
      <c r="A24" s="270">
        <v>19</v>
      </c>
      <c r="B24" s="271">
        <v>2</v>
      </c>
      <c r="C24" s="59" t="s">
        <v>29</v>
      </c>
      <c r="D24" s="163">
        <v>6015</v>
      </c>
      <c r="E24" s="162">
        <v>4950</v>
      </c>
      <c r="F24" s="58">
        <v>0.82299999999999995</v>
      </c>
      <c r="G24" s="161">
        <v>904</v>
      </c>
      <c r="H24" s="65">
        <v>0.15</v>
      </c>
      <c r="I24" s="160">
        <v>133</v>
      </c>
      <c r="J24" s="58">
        <v>2.1999999999999999E-2</v>
      </c>
      <c r="K24" s="161">
        <v>20</v>
      </c>
      <c r="L24" s="65">
        <v>3.0000000000000001E-3</v>
      </c>
      <c r="M24" s="160" t="s">
        <v>488</v>
      </c>
      <c r="N24" s="56">
        <v>1E-3</v>
      </c>
    </row>
    <row r="25" spans="1:14" x14ac:dyDescent="0.2">
      <c r="A25" s="270">
        <v>20</v>
      </c>
      <c r="B25" s="271">
        <v>2</v>
      </c>
      <c r="C25" s="59" t="s">
        <v>30</v>
      </c>
      <c r="D25" s="163">
        <v>14752</v>
      </c>
      <c r="E25" s="162">
        <v>12962</v>
      </c>
      <c r="F25" s="58">
        <v>0.879</v>
      </c>
      <c r="G25" s="164">
        <v>1590</v>
      </c>
      <c r="H25" s="65">
        <v>0.108</v>
      </c>
      <c r="I25" s="160">
        <v>173</v>
      </c>
      <c r="J25" s="58">
        <v>1.2E-2</v>
      </c>
      <c r="K25" s="161">
        <v>25</v>
      </c>
      <c r="L25" s="65">
        <v>2E-3</v>
      </c>
      <c r="M25" s="160" t="s">
        <v>488</v>
      </c>
      <c r="N25" s="56">
        <v>0</v>
      </c>
    </row>
    <row r="26" spans="1:14" x14ac:dyDescent="0.2">
      <c r="A26" s="270">
        <v>21</v>
      </c>
      <c r="B26" s="271">
        <v>2</v>
      </c>
      <c r="C26" s="59" t="s">
        <v>31</v>
      </c>
      <c r="D26" s="163">
        <v>7730</v>
      </c>
      <c r="E26" s="162">
        <v>6802</v>
      </c>
      <c r="F26" s="58">
        <v>0.88</v>
      </c>
      <c r="G26" s="161">
        <v>772</v>
      </c>
      <c r="H26" s="65">
        <v>0.1</v>
      </c>
      <c r="I26" s="160">
        <v>119</v>
      </c>
      <c r="J26" s="58">
        <v>1.4999999999999999E-2</v>
      </c>
      <c r="K26" s="161">
        <v>31</v>
      </c>
      <c r="L26" s="65">
        <v>4.0000000000000001E-3</v>
      </c>
      <c r="M26" s="160" t="s">
        <v>488</v>
      </c>
      <c r="N26" s="56">
        <v>1E-3</v>
      </c>
    </row>
    <row r="27" spans="1:14" x14ac:dyDescent="0.2">
      <c r="A27" s="270">
        <v>22</v>
      </c>
      <c r="B27" s="271">
        <v>2</v>
      </c>
      <c r="C27" s="59" t="s">
        <v>32</v>
      </c>
      <c r="D27" s="163">
        <v>10703</v>
      </c>
      <c r="E27" s="162">
        <v>9516</v>
      </c>
      <c r="F27" s="58">
        <v>0.88900000000000001</v>
      </c>
      <c r="G27" s="164">
        <v>1025</v>
      </c>
      <c r="H27" s="65">
        <v>9.6000000000000002E-2</v>
      </c>
      <c r="I27" s="160">
        <v>127</v>
      </c>
      <c r="J27" s="58">
        <v>1.2E-2</v>
      </c>
      <c r="K27" s="161">
        <v>29</v>
      </c>
      <c r="L27" s="65">
        <v>3.0000000000000001E-3</v>
      </c>
      <c r="M27" s="160" t="s">
        <v>488</v>
      </c>
      <c r="N27" s="56">
        <v>1E-3</v>
      </c>
    </row>
    <row r="28" spans="1:14" x14ac:dyDescent="0.2">
      <c r="A28" s="270">
        <v>23</v>
      </c>
      <c r="B28" s="271">
        <v>2</v>
      </c>
      <c r="C28" s="59" t="s">
        <v>33</v>
      </c>
      <c r="D28" s="163">
        <v>23047</v>
      </c>
      <c r="E28" s="162">
        <v>19574</v>
      </c>
      <c r="F28" s="58">
        <v>0.84899999999999998</v>
      </c>
      <c r="G28" s="164">
        <v>2808</v>
      </c>
      <c r="H28" s="65">
        <v>0.122</v>
      </c>
      <c r="I28" s="160">
        <v>514</v>
      </c>
      <c r="J28" s="58">
        <v>2.1999999999999999E-2</v>
      </c>
      <c r="K28" s="161">
        <v>110</v>
      </c>
      <c r="L28" s="65">
        <v>5.0000000000000001E-3</v>
      </c>
      <c r="M28" s="160">
        <v>41</v>
      </c>
      <c r="N28" s="56">
        <v>2E-3</v>
      </c>
    </row>
    <row r="29" spans="1:14" x14ac:dyDescent="0.2">
      <c r="A29" s="270">
        <v>24</v>
      </c>
      <c r="B29" s="271">
        <v>2</v>
      </c>
      <c r="C29" s="59" t="s">
        <v>34</v>
      </c>
      <c r="D29" s="163">
        <v>4515</v>
      </c>
      <c r="E29" s="162">
        <v>4076</v>
      </c>
      <c r="F29" s="58">
        <v>0.90300000000000002</v>
      </c>
      <c r="G29" s="161">
        <v>393</v>
      </c>
      <c r="H29" s="65">
        <v>8.6999999999999994E-2</v>
      </c>
      <c r="I29" s="160">
        <v>42</v>
      </c>
      <c r="J29" s="58">
        <v>8.9999999999999993E-3</v>
      </c>
      <c r="K29" s="161" t="s">
        <v>488</v>
      </c>
      <c r="L29" s="65">
        <v>1E-3</v>
      </c>
      <c r="M29" s="160">
        <v>0</v>
      </c>
      <c r="N29" s="56">
        <v>0</v>
      </c>
    </row>
    <row r="30" spans="1:14" x14ac:dyDescent="0.2">
      <c r="A30" s="270">
        <v>25</v>
      </c>
      <c r="B30" s="271">
        <v>2</v>
      </c>
      <c r="C30" s="59" t="s">
        <v>35</v>
      </c>
      <c r="D30" s="163">
        <v>10794</v>
      </c>
      <c r="E30" s="162">
        <v>9241</v>
      </c>
      <c r="F30" s="58">
        <v>0.85599999999999998</v>
      </c>
      <c r="G30" s="164">
        <v>1322</v>
      </c>
      <c r="H30" s="65">
        <v>0.122</v>
      </c>
      <c r="I30" s="160">
        <v>186</v>
      </c>
      <c r="J30" s="58">
        <v>1.7000000000000001E-2</v>
      </c>
      <c r="K30" s="161">
        <v>39</v>
      </c>
      <c r="L30" s="65">
        <v>4.0000000000000001E-3</v>
      </c>
      <c r="M30" s="160" t="s">
        <v>488</v>
      </c>
      <c r="N30" s="56">
        <v>1E-3</v>
      </c>
    </row>
    <row r="31" spans="1:14" x14ac:dyDescent="0.2">
      <c r="A31" s="270">
        <v>26</v>
      </c>
      <c r="B31" s="271">
        <v>2</v>
      </c>
      <c r="C31" s="59" t="s">
        <v>36</v>
      </c>
      <c r="D31" s="163">
        <v>49913</v>
      </c>
      <c r="E31" s="162">
        <v>41151</v>
      </c>
      <c r="F31" s="58">
        <v>0.82399999999999995</v>
      </c>
      <c r="G31" s="164">
        <v>7319</v>
      </c>
      <c r="H31" s="65">
        <v>0.14699999999999999</v>
      </c>
      <c r="I31" s="162">
        <v>1148</v>
      </c>
      <c r="J31" s="58">
        <v>2.3E-2</v>
      </c>
      <c r="K31" s="161">
        <v>235</v>
      </c>
      <c r="L31" s="65">
        <v>5.0000000000000001E-3</v>
      </c>
      <c r="M31" s="160">
        <v>60</v>
      </c>
      <c r="N31" s="56">
        <v>1E-3</v>
      </c>
    </row>
    <row r="32" spans="1:14" x14ac:dyDescent="0.2">
      <c r="A32" s="270">
        <v>27</v>
      </c>
      <c r="B32" s="271">
        <v>2</v>
      </c>
      <c r="C32" s="59" t="s">
        <v>37</v>
      </c>
      <c r="D32" s="163">
        <v>2383</v>
      </c>
      <c r="E32" s="162">
        <v>2227</v>
      </c>
      <c r="F32" s="58">
        <v>0.93500000000000005</v>
      </c>
      <c r="G32" s="161">
        <v>132</v>
      </c>
      <c r="H32" s="65">
        <v>5.5E-2</v>
      </c>
      <c r="I32" s="160">
        <v>21</v>
      </c>
      <c r="J32" s="58">
        <v>8.9999999999999993E-3</v>
      </c>
      <c r="K32" s="161" t="s">
        <v>488</v>
      </c>
      <c r="L32" s="65">
        <v>1E-3</v>
      </c>
      <c r="M32" s="160" t="s">
        <v>488</v>
      </c>
      <c r="N32" s="56">
        <v>0</v>
      </c>
    </row>
    <row r="33" spans="1:14" x14ac:dyDescent="0.2">
      <c r="A33" s="270">
        <v>28</v>
      </c>
      <c r="B33" s="271">
        <v>2</v>
      </c>
      <c r="C33" s="59" t="s">
        <v>38</v>
      </c>
      <c r="D33" s="163">
        <v>7749</v>
      </c>
      <c r="E33" s="162">
        <v>6578</v>
      </c>
      <c r="F33" s="58">
        <v>0.84899999999999998</v>
      </c>
      <c r="G33" s="161">
        <v>978</v>
      </c>
      <c r="H33" s="65">
        <v>0.126</v>
      </c>
      <c r="I33" s="160">
        <v>144</v>
      </c>
      <c r="J33" s="58">
        <v>1.9E-2</v>
      </c>
      <c r="K33" s="161">
        <v>33</v>
      </c>
      <c r="L33" s="65">
        <v>4.0000000000000001E-3</v>
      </c>
      <c r="M33" s="160">
        <v>16</v>
      </c>
      <c r="N33" s="56">
        <v>2E-3</v>
      </c>
    </row>
    <row r="34" spans="1:14" x14ac:dyDescent="0.2">
      <c r="A34" s="270">
        <v>29</v>
      </c>
      <c r="B34" s="271">
        <v>2</v>
      </c>
      <c r="C34" s="59" t="s">
        <v>39</v>
      </c>
      <c r="D34" s="163">
        <v>4260</v>
      </c>
      <c r="E34" s="162">
        <v>3500</v>
      </c>
      <c r="F34" s="58">
        <v>0.82199999999999995</v>
      </c>
      <c r="G34" s="161">
        <v>616</v>
      </c>
      <c r="H34" s="65">
        <v>0.14499999999999999</v>
      </c>
      <c r="I34" s="160">
        <v>120</v>
      </c>
      <c r="J34" s="58">
        <v>2.8000000000000001E-2</v>
      </c>
      <c r="K34" s="161">
        <v>18</v>
      </c>
      <c r="L34" s="65">
        <v>4.0000000000000001E-3</v>
      </c>
      <c r="M34" s="160" t="s">
        <v>488</v>
      </c>
      <c r="N34" s="56">
        <v>1E-3</v>
      </c>
    </row>
    <row r="35" spans="1:14" x14ac:dyDescent="0.2">
      <c r="A35" s="270">
        <v>30</v>
      </c>
      <c r="B35" s="271">
        <v>2</v>
      </c>
      <c r="C35" s="59" t="s">
        <v>40</v>
      </c>
      <c r="D35" s="163">
        <v>9684</v>
      </c>
      <c r="E35" s="162">
        <v>8551</v>
      </c>
      <c r="F35" s="58">
        <v>0.88300000000000001</v>
      </c>
      <c r="G35" s="161">
        <v>994</v>
      </c>
      <c r="H35" s="65">
        <v>0.10299999999999999</v>
      </c>
      <c r="I35" s="160">
        <v>115</v>
      </c>
      <c r="J35" s="58">
        <v>1.2E-2</v>
      </c>
      <c r="K35" s="161">
        <v>21</v>
      </c>
      <c r="L35" s="65">
        <v>2E-3</v>
      </c>
      <c r="M35" s="160" t="s">
        <v>488</v>
      </c>
      <c r="N35" s="56">
        <v>0</v>
      </c>
    </row>
    <row r="36" spans="1:14" x14ac:dyDescent="0.2">
      <c r="A36" s="270">
        <v>31</v>
      </c>
      <c r="B36" s="271">
        <v>2</v>
      </c>
      <c r="C36" s="59" t="s">
        <v>41</v>
      </c>
      <c r="D36" s="163">
        <v>5458</v>
      </c>
      <c r="E36" s="162">
        <v>4653</v>
      </c>
      <c r="F36" s="58">
        <v>0.85299999999999998</v>
      </c>
      <c r="G36" s="161">
        <v>650</v>
      </c>
      <c r="H36" s="65">
        <v>0.11899999999999999</v>
      </c>
      <c r="I36" s="160">
        <v>124</v>
      </c>
      <c r="J36" s="58">
        <v>2.3E-2</v>
      </c>
      <c r="K36" s="161">
        <v>26</v>
      </c>
      <c r="L36" s="65">
        <v>5.0000000000000001E-3</v>
      </c>
      <c r="M36" s="160" t="s">
        <v>488</v>
      </c>
      <c r="N36" s="56">
        <v>1E-3</v>
      </c>
    </row>
    <row r="37" spans="1:14" x14ac:dyDescent="0.2">
      <c r="A37" s="270">
        <v>32</v>
      </c>
      <c r="B37" s="271">
        <v>2</v>
      </c>
      <c r="C37" s="59" t="s">
        <v>42</v>
      </c>
      <c r="D37" s="163">
        <v>5122</v>
      </c>
      <c r="E37" s="162">
        <v>4322</v>
      </c>
      <c r="F37" s="58">
        <v>0.84399999999999997</v>
      </c>
      <c r="G37" s="161">
        <v>662</v>
      </c>
      <c r="H37" s="65">
        <v>0.129</v>
      </c>
      <c r="I37" s="160">
        <v>115</v>
      </c>
      <c r="J37" s="58">
        <v>2.1999999999999999E-2</v>
      </c>
      <c r="K37" s="161">
        <v>20</v>
      </c>
      <c r="L37" s="65">
        <v>4.0000000000000001E-3</v>
      </c>
      <c r="M37" s="160" t="s">
        <v>488</v>
      </c>
      <c r="N37" s="56">
        <v>1E-3</v>
      </c>
    </row>
    <row r="38" spans="1:14" x14ac:dyDescent="0.2">
      <c r="A38" s="279">
        <v>33</v>
      </c>
      <c r="B38" s="271">
        <v>2</v>
      </c>
      <c r="C38" s="55" t="s">
        <v>43</v>
      </c>
      <c r="D38" s="159">
        <v>8374</v>
      </c>
      <c r="E38" s="158">
        <v>7444</v>
      </c>
      <c r="F38" s="54">
        <v>0.88900000000000001</v>
      </c>
      <c r="G38" s="157">
        <v>820</v>
      </c>
      <c r="H38" s="73">
        <v>9.8000000000000004E-2</v>
      </c>
      <c r="I38" s="156">
        <v>99</v>
      </c>
      <c r="J38" s="54">
        <v>1.2E-2</v>
      </c>
      <c r="K38" s="160" t="s">
        <v>488</v>
      </c>
      <c r="L38" s="73">
        <v>1E-3</v>
      </c>
      <c r="M38" s="160" t="s">
        <v>488</v>
      </c>
      <c r="N38" s="52">
        <v>0</v>
      </c>
    </row>
    <row r="39" spans="1:14" ht="12.75" customHeight="1" x14ac:dyDescent="0.2">
      <c r="A39" s="420" t="s">
        <v>44</v>
      </c>
      <c r="B39" s="421"/>
      <c r="C39" s="422"/>
      <c r="D39" s="155">
        <v>76730</v>
      </c>
      <c r="E39" s="153">
        <v>62283</v>
      </c>
      <c r="F39" s="51">
        <v>0.81200000000000006</v>
      </c>
      <c r="G39" s="154">
        <v>11826</v>
      </c>
      <c r="H39" s="49">
        <v>0.154</v>
      </c>
      <c r="I39" s="153">
        <v>2077</v>
      </c>
      <c r="J39" s="51">
        <v>2.7E-2</v>
      </c>
      <c r="K39" s="152">
        <v>432</v>
      </c>
      <c r="L39" s="49">
        <v>6.0000000000000001E-3</v>
      </c>
      <c r="M39" s="151">
        <v>112</v>
      </c>
      <c r="N39" s="49">
        <v>1E-3</v>
      </c>
    </row>
    <row r="40" spans="1:14" ht="12.75" customHeight="1" x14ac:dyDescent="0.2">
      <c r="A40" s="423" t="s">
        <v>45</v>
      </c>
      <c r="B40" s="424"/>
      <c r="C40" s="425"/>
      <c r="D40" s="150">
        <v>210983</v>
      </c>
      <c r="E40" s="148">
        <v>181346</v>
      </c>
      <c r="F40" s="48">
        <v>0.86</v>
      </c>
      <c r="G40" s="149">
        <v>24912</v>
      </c>
      <c r="H40" s="46">
        <v>0.11799999999999999</v>
      </c>
      <c r="I40" s="148">
        <v>3794</v>
      </c>
      <c r="J40" s="48">
        <v>1.7999999999999999E-2</v>
      </c>
      <c r="K40" s="147">
        <v>735</v>
      </c>
      <c r="L40" s="46">
        <v>3.0000000000000001E-3</v>
      </c>
      <c r="M40" s="146">
        <v>196</v>
      </c>
      <c r="N40" s="46">
        <v>1E-3</v>
      </c>
    </row>
    <row r="41" spans="1:14" ht="12.75" customHeight="1" x14ac:dyDescent="0.2">
      <c r="A41" s="426" t="s">
        <v>478</v>
      </c>
      <c r="B41" s="427"/>
      <c r="C41" s="428"/>
      <c r="D41" s="145">
        <v>287713</v>
      </c>
      <c r="E41" s="144">
        <v>243629</v>
      </c>
      <c r="F41" s="45">
        <v>0.84699999999999998</v>
      </c>
      <c r="G41" s="143">
        <v>36738</v>
      </c>
      <c r="H41" s="71">
        <v>0.128</v>
      </c>
      <c r="I41" s="144">
        <v>5871</v>
      </c>
      <c r="J41" s="45">
        <v>0.02</v>
      </c>
      <c r="K41" s="143">
        <v>1167</v>
      </c>
      <c r="L41" s="71">
        <v>4.0000000000000001E-3</v>
      </c>
      <c r="M41" s="142">
        <v>308</v>
      </c>
      <c r="N41" s="44">
        <v>1E-3</v>
      </c>
    </row>
    <row r="43" spans="1:14" ht="23.25" x14ac:dyDescent="0.2">
      <c r="A43" s="141" t="s">
        <v>477</v>
      </c>
      <c r="D43" s="35"/>
      <c r="E43" s="35"/>
      <c r="F43" s="35"/>
      <c r="G43" s="35"/>
      <c r="H43" s="35"/>
      <c r="I43" s="35"/>
      <c r="J43" s="8"/>
      <c r="K43" s="8"/>
      <c r="L43" s="8"/>
    </row>
    <row r="44" spans="1:14" x14ac:dyDescent="0.2">
      <c r="D44" s="35"/>
      <c r="E44" s="35"/>
      <c r="F44" s="35"/>
      <c r="G44" s="35"/>
      <c r="H44" s="35"/>
      <c r="I44" s="35"/>
      <c r="J44" s="8"/>
      <c r="K44" s="8"/>
      <c r="L44" s="8"/>
    </row>
    <row r="45" spans="1:14" x14ac:dyDescent="0.2">
      <c r="A45" s="43" t="s">
        <v>476</v>
      </c>
      <c r="D45" s="35"/>
      <c r="E45" s="35"/>
      <c r="F45" s="35"/>
      <c r="G45" s="35"/>
      <c r="H45" s="35"/>
      <c r="I45" s="35"/>
      <c r="J45" s="8"/>
      <c r="K45" s="8"/>
      <c r="L45" s="8"/>
    </row>
    <row r="46" spans="1:14" x14ac:dyDescent="0.2">
      <c r="A46" t="s">
        <v>475</v>
      </c>
      <c r="D46" s="35"/>
      <c r="E46" s="35"/>
      <c r="F46" s="35"/>
      <c r="G46" s="35"/>
      <c r="H46" s="35"/>
      <c r="I46" s="35"/>
      <c r="J46" s="8"/>
      <c r="K46" s="8"/>
      <c r="L46" s="8"/>
    </row>
    <row r="47" spans="1:14" x14ac:dyDescent="0.2">
      <c r="A47" t="s">
        <v>474</v>
      </c>
      <c r="D47" s="35"/>
      <c r="E47" s="35"/>
      <c r="F47" s="35"/>
      <c r="G47" s="35"/>
      <c r="H47" s="35"/>
      <c r="I47" s="35"/>
      <c r="J47" s="8"/>
      <c r="K47" s="8"/>
      <c r="L47" s="8"/>
    </row>
    <row r="48" spans="1:14" ht="41.25" customHeight="1" x14ac:dyDescent="0.2">
      <c r="A48" s="34" t="s">
        <v>88</v>
      </c>
      <c r="B48" s="33" t="s">
        <v>473</v>
      </c>
      <c r="C48" s="140" t="s">
        <v>5</v>
      </c>
      <c r="D48" s="32" t="s">
        <v>472</v>
      </c>
      <c r="E48" s="139" t="s">
        <v>471</v>
      </c>
      <c r="F48" s="138" t="s">
        <v>470</v>
      </c>
      <c r="G48" s="138" t="s">
        <v>469</v>
      </c>
      <c r="H48" s="138" t="s">
        <v>468</v>
      </c>
      <c r="I48" s="137" t="s">
        <v>467</v>
      </c>
      <c r="J48" s="136" t="s">
        <v>466</v>
      </c>
      <c r="K48" s="135" t="s">
        <v>465</v>
      </c>
      <c r="L48" s="134" t="s">
        <v>464</v>
      </c>
      <c r="M48" s="133"/>
      <c r="N48" s="133"/>
    </row>
    <row r="49" spans="1:14" x14ac:dyDescent="0.2">
      <c r="A49" s="270">
        <v>1</v>
      </c>
      <c r="B49" s="264">
        <v>1</v>
      </c>
      <c r="C49" s="31" t="s">
        <v>11</v>
      </c>
      <c r="D49" s="132">
        <v>766</v>
      </c>
      <c r="E49" s="131">
        <v>674</v>
      </c>
      <c r="F49" s="130">
        <v>73</v>
      </c>
      <c r="G49" s="130">
        <v>16</v>
      </c>
      <c r="H49" s="130" t="s">
        <v>488</v>
      </c>
      <c r="I49" s="129" t="s">
        <v>488</v>
      </c>
      <c r="J49" s="38">
        <v>0.88</v>
      </c>
      <c r="K49" s="19">
        <v>9.5000000000000001E-2</v>
      </c>
      <c r="L49" s="18">
        <v>2.5000000000000001E-2</v>
      </c>
      <c r="M49" s="108"/>
      <c r="N49" s="108"/>
    </row>
    <row r="50" spans="1:14" x14ac:dyDescent="0.2">
      <c r="A50" s="270">
        <v>2</v>
      </c>
      <c r="B50" s="264">
        <v>1</v>
      </c>
      <c r="C50" s="25" t="s">
        <v>12</v>
      </c>
      <c r="D50" s="119">
        <v>1521</v>
      </c>
      <c r="E50" s="118">
        <v>981</v>
      </c>
      <c r="F50" s="117">
        <v>385</v>
      </c>
      <c r="G50" s="117">
        <v>101</v>
      </c>
      <c r="H50" s="117">
        <v>43</v>
      </c>
      <c r="I50" s="116">
        <v>11</v>
      </c>
      <c r="J50" s="115">
        <v>0.64500000000000002</v>
      </c>
      <c r="K50" s="24">
        <v>0.253</v>
      </c>
      <c r="L50" s="23">
        <v>0.10199999999999999</v>
      </c>
      <c r="M50" s="108"/>
      <c r="N50" s="108"/>
    </row>
    <row r="51" spans="1:14" x14ac:dyDescent="0.2">
      <c r="A51" s="270">
        <v>3</v>
      </c>
      <c r="B51" s="264">
        <v>1</v>
      </c>
      <c r="C51" s="25" t="s">
        <v>13</v>
      </c>
      <c r="D51" s="119">
        <v>390</v>
      </c>
      <c r="E51" s="118">
        <v>306</v>
      </c>
      <c r="F51" s="117">
        <v>78</v>
      </c>
      <c r="G51" s="117" t="s">
        <v>488</v>
      </c>
      <c r="H51" s="117" t="s">
        <v>488</v>
      </c>
      <c r="I51" s="116" t="s">
        <v>488</v>
      </c>
      <c r="J51" s="115">
        <v>0.78500000000000003</v>
      </c>
      <c r="K51" s="24">
        <v>0.2</v>
      </c>
      <c r="L51" s="23">
        <v>1.4999999999999999E-2</v>
      </c>
      <c r="M51" s="108"/>
      <c r="N51" s="108"/>
    </row>
    <row r="52" spans="1:14" x14ac:dyDescent="0.2">
      <c r="A52" s="270">
        <v>4</v>
      </c>
      <c r="B52" s="264">
        <v>1</v>
      </c>
      <c r="C52" s="25" t="s">
        <v>14</v>
      </c>
      <c r="D52" s="119">
        <v>723</v>
      </c>
      <c r="E52" s="118">
        <v>644</v>
      </c>
      <c r="F52" s="117">
        <v>54</v>
      </c>
      <c r="G52" s="117">
        <v>22</v>
      </c>
      <c r="H52" s="117" t="s">
        <v>488</v>
      </c>
      <c r="I52" s="116" t="s">
        <v>488</v>
      </c>
      <c r="J52" s="115">
        <v>0.89100000000000001</v>
      </c>
      <c r="K52" s="24">
        <v>7.4999999999999997E-2</v>
      </c>
      <c r="L52" s="23">
        <v>3.5000000000000003E-2</v>
      </c>
      <c r="M52" s="108"/>
      <c r="N52" s="108"/>
    </row>
    <row r="53" spans="1:14" x14ac:dyDescent="0.2">
      <c r="A53" s="270">
        <v>5</v>
      </c>
      <c r="B53" s="264">
        <v>1</v>
      </c>
      <c r="C53" s="25" t="s">
        <v>15</v>
      </c>
      <c r="D53" s="119">
        <v>322</v>
      </c>
      <c r="E53" s="118">
        <v>278</v>
      </c>
      <c r="F53" s="117">
        <v>33</v>
      </c>
      <c r="G53" s="117" t="s">
        <v>488</v>
      </c>
      <c r="H53" s="117">
        <v>0</v>
      </c>
      <c r="I53" s="116" t="s">
        <v>488</v>
      </c>
      <c r="J53" s="115">
        <v>0.86299999999999999</v>
      </c>
      <c r="K53" s="24">
        <v>0.10199999999999999</v>
      </c>
      <c r="L53" s="23">
        <v>3.4000000000000002E-2</v>
      </c>
      <c r="M53" s="108"/>
      <c r="N53" s="108"/>
    </row>
    <row r="54" spans="1:14" x14ac:dyDescent="0.2">
      <c r="A54" s="270">
        <v>6</v>
      </c>
      <c r="B54" s="264">
        <v>1</v>
      </c>
      <c r="C54" s="25" t="s">
        <v>16</v>
      </c>
      <c r="D54" s="119">
        <v>1295</v>
      </c>
      <c r="E54" s="118">
        <v>1047</v>
      </c>
      <c r="F54" s="117">
        <v>185</v>
      </c>
      <c r="G54" s="117">
        <v>48</v>
      </c>
      <c r="H54" s="117">
        <v>15</v>
      </c>
      <c r="I54" s="116">
        <v>0</v>
      </c>
      <c r="J54" s="115">
        <v>0.80800000000000005</v>
      </c>
      <c r="K54" s="24">
        <v>0.14299999999999999</v>
      </c>
      <c r="L54" s="23">
        <v>4.9000000000000002E-2</v>
      </c>
      <c r="M54" s="108"/>
      <c r="N54" s="108"/>
    </row>
    <row r="55" spans="1:14" x14ac:dyDescent="0.2">
      <c r="A55" s="270">
        <v>7</v>
      </c>
      <c r="B55" s="264">
        <v>1</v>
      </c>
      <c r="C55" s="25" t="s">
        <v>17</v>
      </c>
      <c r="D55" s="119">
        <v>748</v>
      </c>
      <c r="E55" s="118">
        <v>681</v>
      </c>
      <c r="F55" s="117">
        <v>58</v>
      </c>
      <c r="G55" s="117" t="s">
        <v>488</v>
      </c>
      <c r="H55" s="117">
        <v>0</v>
      </c>
      <c r="I55" s="116">
        <v>0</v>
      </c>
      <c r="J55" s="115">
        <v>0.91</v>
      </c>
      <c r="K55" s="24">
        <v>7.8E-2</v>
      </c>
      <c r="L55" s="23">
        <v>1.2E-2</v>
      </c>
      <c r="M55" s="108"/>
      <c r="N55" s="108"/>
    </row>
    <row r="56" spans="1:14" x14ac:dyDescent="0.2">
      <c r="A56" s="270">
        <v>8</v>
      </c>
      <c r="B56" s="264">
        <v>1</v>
      </c>
      <c r="C56" s="25" t="s">
        <v>18</v>
      </c>
      <c r="D56" s="119">
        <v>629</v>
      </c>
      <c r="E56" s="118">
        <v>477</v>
      </c>
      <c r="F56" s="117">
        <v>110</v>
      </c>
      <c r="G56" s="117">
        <v>30</v>
      </c>
      <c r="H56" s="117" t="s">
        <v>488</v>
      </c>
      <c r="I56" s="116" t="s">
        <v>488</v>
      </c>
      <c r="J56" s="115">
        <v>0.75800000000000001</v>
      </c>
      <c r="K56" s="24">
        <v>0.17499999999999999</v>
      </c>
      <c r="L56" s="23">
        <v>6.7000000000000004E-2</v>
      </c>
      <c r="M56" s="108"/>
      <c r="N56" s="108"/>
    </row>
    <row r="57" spans="1:14" x14ac:dyDescent="0.2">
      <c r="A57" s="270">
        <v>9</v>
      </c>
      <c r="B57" s="264">
        <v>1</v>
      </c>
      <c r="C57" s="25" t="s">
        <v>19</v>
      </c>
      <c r="D57" s="119">
        <v>0</v>
      </c>
      <c r="E57" s="118">
        <v>0</v>
      </c>
      <c r="F57" s="117">
        <v>0</v>
      </c>
      <c r="G57" s="117">
        <v>0</v>
      </c>
      <c r="H57" s="117">
        <v>0</v>
      </c>
      <c r="I57" s="116">
        <v>0</v>
      </c>
      <c r="J57" s="115">
        <v>0</v>
      </c>
      <c r="K57" s="24">
        <v>0</v>
      </c>
      <c r="L57" s="23">
        <v>0</v>
      </c>
      <c r="M57" s="108"/>
      <c r="N57" s="108"/>
    </row>
    <row r="58" spans="1:14" x14ac:dyDescent="0.2">
      <c r="A58" s="270">
        <v>10</v>
      </c>
      <c r="B58" s="264">
        <v>1</v>
      </c>
      <c r="C58" s="25" t="s">
        <v>20</v>
      </c>
      <c r="D58" s="119">
        <v>674</v>
      </c>
      <c r="E58" s="118">
        <v>613</v>
      </c>
      <c r="F58" s="117">
        <v>52</v>
      </c>
      <c r="G58" s="117" t="s">
        <v>488</v>
      </c>
      <c r="H58" s="117" t="s">
        <v>488</v>
      </c>
      <c r="I58" s="116">
        <v>0</v>
      </c>
      <c r="J58" s="115">
        <v>0.90900000000000003</v>
      </c>
      <c r="K58" s="24">
        <v>7.6999999999999999E-2</v>
      </c>
      <c r="L58" s="23">
        <v>1.2999999999999999E-2</v>
      </c>
      <c r="M58" s="108"/>
      <c r="N58" s="108"/>
    </row>
    <row r="59" spans="1:14" x14ac:dyDescent="0.2">
      <c r="A59" s="270">
        <v>11</v>
      </c>
      <c r="B59" s="264">
        <v>1</v>
      </c>
      <c r="C59" s="22" t="s">
        <v>21</v>
      </c>
      <c r="D59" s="128">
        <v>1015</v>
      </c>
      <c r="E59" s="127">
        <v>930</v>
      </c>
      <c r="F59" s="126">
        <v>71</v>
      </c>
      <c r="G59" s="126">
        <v>11</v>
      </c>
      <c r="H59" s="126" t="s">
        <v>488</v>
      </c>
      <c r="I59" s="125">
        <v>0</v>
      </c>
      <c r="J59" s="37">
        <v>0.91600000000000004</v>
      </c>
      <c r="K59" s="17">
        <v>7.0000000000000007E-2</v>
      </c>
      <c r="L59" s="16">
        <v>1.4E-2</v>
      </c>
      <c r="M59" s="108"/>
      <c r="N59" s="108"/>
    </row>
    <row r="60" spans="1:14" x14ac:dyDescent="0.2">
      <c r="A60" s="270">
        <v>12</v>
      </c>
      <c r="B60" s="271">
        <v>2</v>
      </c>
      <c r="C60" s="29" t="s">
        <v>22</v>
      </c>
      <c r="D60" s="124">
        <v>462</v>
      </c>
      <c r="E60" s="123">
        <v>444</v>
      </c>
      <c r="F60" s="122">
        <v>18</v>
      </c>
      <c r="G60" s="122">
        <v>0</v>
      </c>
      <c r="H60" s="122">
        <v>0</v>
      </c>
      <c r="I60" s="121">
        <v>0</v>
      </c>
      <c r="J60" s="120">
        <v>0.96099999999999997</v>
      </c>
      <c r="K60" s="28">
        <v>3.9E-2</v>
      </c>
      <c r="L60" s="27">
        <v>0</v>
      </c>
      <c r="M60" s="108"/>
      <c r="N60" s="108"/>
    </row>
    <row r="61" spans="1:14" x14ac:dyDescent="0.2">
      <c r="A61" s="270">
        <v>13</v>
      </c>
      <c r="B61" s="271">
        <v>2</v>
      </c>
      <c r="C61" s="25" t="s">
        <v>23</v>
      </c>
      <c r="D61" s="119">
        <v>957</v>
      </c>
      <c r="E61" s="118">
        <v>832</v>
      </c>
      <c r="F61" s="117">
        <v>101</v>
      </c>
      <c r="G61" s="117">
        <v>22</v>
      </c>
      <c r="H61" s="117" t="s">
        <v>488</v>
      </c>
      <c r="I61" s="116">
        <v>0</v>
      </c>
      <c r="J61" s="115">
        <v>0.86899999999999999</v>
      </c>
      <c r="K61" s="24">
        <v>0.106</v>
      </c>
      <c r="L61" s="23">
        <v>2.5000000000000001E-2</v>
      </c>
      <c r="M61" s="108"/>
      <c r="N61" s="108"/>
    </row>
    <row r="62" spans="1:14" x14ac:dyDescent="0.2">
      <c r="A62" s="270">
        <v>14</v>
      </c>
      <c r="B62" s="271">
        <v>2</v>
      </c>
      <c r="C62" s="25" t="s">
        <v>24</v>
      </c>
      <c r="D62" s="119">
        <v>604</v>
      </c>
      <c r="E62" s="118">
        <v>553</v>
      </c>
      <c r="F62" s="117">
        <v>40</v>
      </c>
      <c r="G62" s="117" t="s">
        <v>488</v>
      </c>
      <c r="H62" s="117" t="s">
        <v>488</v>
      </c>
      <c r="I62" s="116">
        <v>0</v>
      </c>
      <c r="J62" s="115">
        <v>0.91600000000000004</v>
      </c>
      <c r="K62" s="24">
        <v>6.6000000000000003E-2</v>
      </c>
      <c r="L62" s="23">
        <v>1.7999999999999999E-2</v>
      </c>
      <c r="M62" s="108"/>
      <c r="N62" s="108"/>
    </row>
    <row r="63" spans="1:14" x14ac:dyDescent="0.2">
      <c r="A63" s="270">
        <v>15</v>
      </c>
      <c r="B63" s="271">
        <v>2</v>
      </c>
      <c r="C63" s="25" t="s">
        <v>25</v>
      </c>
      <c r="D63" s="119">
        <v>398</v>
      </c>
      <c r="E63" s="118">
        <v>362</v>
      </c>
      <c r="F63" s="117">
        <v>33</v>
      </c>
      <c r="G63" s="117">
        <v>0</v>
      </c>
      <c r="H63" s="117" t="s">
        <v>488</v>
      </c>
      <c r="I63" s="116">
        <v>0</v>
      </c>
      <c r="J63" s="115">
        <v>0.91</v>
      </c>
      <c r="K63" s="24">
        <v>8.3000000000000004E-2</v>
      </c>
      <c r="L63" s="23">
        <v>8.0000000000000002E-3</v>
      </c>
      <c r="M63" s="108"/>
      <c r="N63" s="108"/>
    </row>
    <row r="64" spans="1:14" x14ac:dyDescent="0.2">
      <c r="A64" s="270">
        <v>16</v>
      </c>
      <c r="B64" s="271">
        <v>2</v>
      </c>
      <c r="C64" s="25" t="s">
        <v>26</v>
      </c>
      <c r="D64" s="119">
        <v>1157</v>
      </c>
      <c r="E64" s="118">
        <v>1000</v>
      </c>
      <c r="F64" s="117">
        <v>111</v>
      </c>
      <c r="G64" s="117">
        <v>37</v>
      </c>
      <c r="H64" s="117" t="s">
        <v>488</v>
      </c>
      <c r="I64" s="116" t="s">
        <v>488</v>
      </c>
      <c r="J64" s="115">
        <v>0.86399999999999999</v>
      </c>
      <c r="K64" s="24">
        <v>9.6000000000000002E-2</v>
      </c>
      <c r="L64" s="23">
        <v>0.04</v>
      </c>
      <c r="M64" s="108"/>
      <c r="N64" s="108"/>
    </row>
    <row r="65" spans="1:14" x14ac:dyDescent="0.2">
      <c r="A65" s="270">
        <v>17</v>
      </c>
      <c r="B65" s="271">
        <v>2</v>
      </c>
      <c r="C65" s="25" t="s">
        <v>27</v>
      </c>
      <c r="D65" s="119">
        <v>270</v>
      </c>
      <c r="E65" s="118">
        <v>207</v>
      </c>
      <c r="F65" s="117">
        <v>43</v>
      </c>
      <c r="G65" s="117">
        <v>12</v>
      </c>
      <c r="H65" s="117" t="s">
        <v>488</v>
      </c>
      <c r="I65" s="116" t="s">
        <v>488</v>
      </c>
      <c r="J65" s="115">
        <v>0.76700000000000002</v>
      </c>
      <c r="K65" s="24">
        <v>0.159</v>
      </c>
      <c r="L65" s="23">
        <v>7.3999999999999996E-2</v>
      </c>
      <c r="M65" s="108"/>
      <c r="N65" s="108"/>
    </row>
    <row r="66" spans="1:14" x14ac:dyDescent="0.2">
      <c r="A66" s="270">
        <v>18</v>
      </c>
      <c r="B66" s="271">
        <v>2</v>
      </c>
      <c r="C66" s="25" t="s">
        <v>28</v>
      </c>
      <c r="D66" s="119">
        <v>348</v>
      </c>
      <c r="E66" s="118">
        <v>291</v>
      </c>
      <c r="F66" s="117">
        <v>55</v>
      </c>
      <c r="G66" s="117" t="s">
        <v>488</v>
      </c>
      <c r="H66" s="117">
        <v>0</v>
      </c>
      <c r="I66" s="116">
        <v>0</v>
      </c>
      <c r="J66" s="115">
        <v>0.83599999999999997</v>
      </c>
      <c r="K66" s="24">
        <v>0.158</v>
      </c>
      <c r="L66" s="23">
        <v>6.0000000000000001E-3</v>
      </c>
      <c r="M66" s="108"/>
      <c r="N66" s="108"/>
    </row>
    <row r="67" spans="1:14" x14ac:dyDescent="0.2">
      <c r="A67" s="270">
        <v>19</v>
      </c>
      <c r="B67" s="271">
        <v>2</v>
      </c>
      <c r="C67" s="25" t="s">
        <v>29</v>
      </c>
      <c r="D67" s="119">
        <v>394</v>
      </c>
      <c r="E67" s="118">
        <v>336</v>
      </c>
      <c r="F67" s="117">
        <v>51</v>
      </c>
      <c r="G67" s="117" t="s">
        <v>488</v>
      </c>
      <c r="H67" s="117">
        <v>0</v>
      </c>
      <c r="I67" s="116">
        <v>0</v>
      </c>
      <c r="J67" s="115">
        <v>0.85299999999999998</v>
      </c>
      <c r="K67" s="24">
        <v>0.129</v>
      </c>
      <c r="L67" s="23">
        <v>1.7999999999999999E-2</v>
      </c>
      <c r="M67" s="108"/>
      <c r="N67" s="108"/>
    </row>
    <row r="68" spans="1:14" x14ac:dyDescent="0.2">
      <c r="A68" s="270">
        <v>20</v>
      </c>
      <c r="B68" s="271">
        <v>2</v>
      </c>
      <c r="C68" s="25" t="s">
        <v>30</v>
      </c>
      <c r="D68" s="119">
        <v>1888</v>
      </c>
      <c r="E68" s="118">
        <v>1772</v>
      </c>
      <c r="F68" s="117">
        <v>110</v>
      </c>
      <c r="G68" s="117" t="s">
        <v>488</v>
      </c>
      <c r="H68" s="117">
        <v>0</v>
      </c>
      <c r="I68" s="116">
        <v>0</v>
      </c>
      <c r="J68" s="115">
        <v>0.93899999999999995</v>
      </c>
      <c r="K68" s="24">
        <v>5.8000000000000003E-2</v>
      </c>
      <c r="L68" s="23">
        <v>3.0000000000000001E-3</v>
      </c>
      <c r="M68" s="108"/>
      <c r="N68" s="108"/>
    </row>
    <row r="69" spans="1:14" x14ac:dyDescent="0.2">
      <c r="A69" s="270">
        <v>21</v>
      </c>
      <c r="B69" s="271">
        <v>2</v>
      </c>
      <c r="C69" s="25" t="s">
        <v>31</v>
      </c>
      <c r="D69" s="119">
        <v>374</v>
      </c>
      <c r="E69" s="118">
        <v>354</v>
      </c>
      <c r="F69" s="117">
        <v>13</v>
      </c>
      <c r="G69" s="117" t="s">
        <v>488</v>
      </c>
      <c r="H69" s="117" t="s">
        <v>488</v>
      </c>
      <c r="I69" s="116">
        <v>0</v>
      </c>
      <c r="J69" s="115">
        <v>0.94699999999999995</v>
      </c>
      <c r="K69" s="24">
        <v>3.5000000000000003E-2</v>
      </c>
      <c r="L69" s="23">
        <v>1.9E-2</v>
      </c>
      <c r="M69" s="108"/>
      <c r="N69" s="108"/>
    </row>
    <row r="70" spans="1:14" x14ac:dyDescent="0.2">
      <c r="A70" s="270">
        <v>22</v>
      </c>
      <c r="B70" s="271">
        <v>2</v>
      </c>
      <c r="C70" s="25" t="s">
        <v>32</v>
      </c>
      <c r="D70" s="119">
        <v>985</v>
      </c>
      <c r="E70" s="118">
        <v>933</v>
      </c>
      <c r="F70" s="117">
        <v>50</v>
      </c>
      <c r="G70" s="117" t="s">
        <v>488</v>
      </c>
      <c r="H70" s="117">
        <v>0</v>
      </c>
      <c r="I70" s="116">
        <v>0</v>
      </c>
      <c r="J70" s="115">
        <v>0.94699999999999995</v>
      </c>
      <c r="K70" s="24">
        <v>5.0999999999999997E-2</v>
      </c>
      <c r="L70" s="23">
        <v>2E-3</v>
      </c>
      <c r="M70" s="108"/>
      <c r="N70" s="108"/>
    </row>
    <row r="71" spans="1:14" x14ac:dyDescent="0.2">
      <c r="A71" s="270">
        <v>23</v>
      </c>
      <c r="B71" s="271">
        <v>2</v>
      </c>
      <c r="C71" s="25" t="s">
        <v>33</v>
      </c>
      <c r="D71" s="119">
        <v>2590</v>
      </c>
      <c r="E71" s="118">
        <v>2157</v>
      </c>
      <c r="F71" s="117">
        <v>331</v>
      </c>
      <c r="G71" s="117">
        <v>79</v>
      </c>
      <c r="H71" s="117">
        <v>13</v>
      </c>
      <c r="I71" s="116" t="s">
        <v>488</v>
      </c>
      <c r="J71" s="115">
        <v>0.83299999999999996</v>
      </c>
      <c r="K71" s="24">
        <v>0.128</v>
      </c>
      <c r="L71" s="23">
        <v>3.9E-2</v>
      </c>
      <c r="M71" s="108"/>
      <c r="N71" s="108"/>
    </row>
    <row r="72" spans="1:14" x14ac:dyDescent="0.2">
      <c r="A72" s="270">
        <v>24</v>
      </c>
      <c r="B72" s="271">
        <v>2</v>
      </c>
      <c r="C72" s="25" t="s">
        <v>34</v>
      </c>
      <c r="D72" s="119">
        <v>263</v>
      </c>
      <c r="E72" s="118">
        <v>176</v>
      </c>
      <c r="F72" s="117">
        <v>73</v>
      </c>
      <c r="G72" s="117">
        <v>12</v>
      </c>
      <c r="H72" s="117" t="s">
        <v>488</v>
      </c>
      <c r="I72" s="116">
        <v>0</v>
      </c>
      <c r="J72" s="115">
        <v>0.66900000000000004</v>
      </c>
      <c r="K72" s="24">
        <v>0.27800000000000002</v>
      </c>
      <c r="L72" s="23">
        <v>5.2999999999999999E-2</v>
      </c>
      <c r="M72" s="108"/>
      <c r="N72" s="108"/>
    </row>
    <row r="73" spans="1:14" x14ac:dyDescent="0.2">
      <c r="A73" s="270">
        <v>25</v>
      </c>
      <c r="B73" s="271">
        <v>2</v>
      </c>
      <c r="C73" s="25" t="s">
        <v>35</v>
      </c>
      <c r="D73" s="119">
        <v>1045</v>
      </c>
      <c r="E73" s="118">
        <v>986</v>
      </c>
      <c r="F73" s="117">
        <v>58</v>
      </c>
      <c r="G73" s="117" t="s">
        <v>488</v>
      </c>
      <c r="H73" s="117">
        <v>0</v>
      </c>
      <c r="I73" s="116">
        <v>0</v>
      </c>
      <c r="J73" s="115">
        <v>0.94399999999999995</v>
      </c>
      <c r="K73" s="24">
        <v>5.6000000000000001E-2</v>
      </c>
      <c r="L73" s="23">
        <v>1E-3</v>
      </c>
      <c r="M73" s="108"/>
      <c r="N73" s="108"/>
    </row>
    <row r="74" spans="1:14" x14ac:dyDescent="0.2">
      <c r="A74" s="270">
        <v>26</v>
      </c>
      <c r="B74" s="271">
        <v>2</v>
      </c>
      <c r="C74" s="25" t="s">
        <v>36</v>
      </c>
      <c r="D74" s="119">
        <v>5300</v>
      </c>
      <c r="E74" s="118">
        <v>4355</v>
      </c>
      <c r="F74" s="117">
        <v>748</v>
      </c>
      <c r="G74" s="117">
        <v>141</v>
      </c>
      <c r="H74" s="117">
        <v>48</v>
      </c>
      <c r="I74" s="116" t="s">
        <v>488</v>
      </c>
      <c r="J74" s="115">
        <v>0.82199999999999995</v>
      </c>
      <c r="K74" s="24">
        <v>0.14099999999999999</v>
      </c>
      <c r="L74" s="23">
        <v>3.6999999999999998E-2</v>
      </c>
      <c r="M74" s="108"/>
      <c r="N74" s="108"/>
    </row>
    <row r="75" spans="1:14" x14ac:dyDescent="0.2">
      <c r="A75" s="270">
        <v>27</v>
      </c>
      <c r="B75" s="271">
        <v>2</v>
      </c>
      <c r="C75" s="25" t="s">
        <v>37</v>
      </c>
      <c r="D75" s="119">
        <v>223</v>
      </c>
      <c r="E75" s="118">
        <v>216</v>
      </c>
      <c r="F75" s="117" t="s">
        <v>488</v>
      </c>
      <c r="G75" s="117" t="s">
        <v>488</v>
      </c>
      <c r="H75" s="117">
        <v>0</v>
      </c>
      <c r="I75" s="116" t="s">
        <v>488</v>
      </c>
      <c r="J75" s="115">
        <v>0.96899999999999997</v>
      </c>
      <c r="K75" s="24">
        <v>1.7999999999999999E-2</v>
      </c>
      <c r="L75" s="23">
        <v>1.2999999999999999E-2</v>
      </c>
      <c r="M75" s="108"/>
      <c r="N75" s="108"/>
    </row>
    <row r="76" spans="1:14" x14ac:dyDescent="0.2">
      <c r="A76" s="270">
        <v>28</v>
      </c>
      <c r="B76" s="271">
        <v>2</v>
      </c>
      <c r="C76" s="25" t="s">
        <v>38</v>
      </c>
      <c r="D76" s="119">
        <v>680</v>
      </c>
      <c r="E76" s="118">
        <v>605</v>
      </c>
      <c r="F76" s="117">
        <v>68</v>
      </c>
      <c r="G76" s="117" t="s">
        <v>488</v>
      </c>
      <c r="H76" s="117" t="s">
        <v>488</v>
      </c>
      <c r="I76" s="116">
        <v>0</v>
      </c>
      <c r="J76" s="115">
        <v>0.89</v>
      </c>
      <c r="K76" s="24">
        <v>0.1</v>
      </c>
      <c r="L76" s="23">
        <v>0.01</v>
      </c>
      <c r="M76" s="108"/>
      <c r="N76" s="108"/>
    </row>
    <row r="77" spans="1:14" x14ac:dyDescent="0.2">
      <c r="A77" s="270">
        <v>29</v>
      </c>
      <c r="B77" s="271">
        <v>2</v>
      </c>
      <c r="C77" s="25" t="s">
        <v>39</v>
      </c>
      <c r="D77" s="119">
        <v>285</v>
      </c>
      <c r="E77" s="118">
        <v>201</v>
      </c>
      <c r="F77" s="117">
        <v>52</v>
      </c>
      <c r="G77" s="117">
        <v>27</v>
      </c>
      <c r="H77" s="117" t="s">
        <v>488</v>
      </c>
      <c r="I77" s="116">
        <v>0</v>
      </c>
      <c r="J77" s="115">
        <v>0.70499999999999996</v>
      </c>
      <c r="K77" s="24">
        <v>0.182</v>
      </c>
      <c r="L77" s="23">
        <v>0.112</v>
      </c>
      <c r="M77" s="108"/>
      <c r="N77" s="108"/>
    </row>
    <row r="78" spans="1:14" x14ac:dyDescent="0.2">
      <c r="A78" s="270">
        <v>30</v>
      </c>
      <c r="B78" s="271">
        <v>2</v>
      </c>
      <c r="C78" s="25" t="s">
        <v>40</v>
      </c>
      <c r="D78" s="119">
        <v>920</v>
      </c>
      <c r="E78" s="118">
        <v>805</v>
      </c>
      <c r="F78" s="117">
        <v>103</v>
      </c>
      <c r="G78" s="117">
        <v>11</v>
      </c>
      <c r="H78" s="117" t="s">
        <v>488</v>
      </c>
      <c r="I78" s="116">
        <v>0</v>
      </c>
      <c r="J78" s="115">
        <v>0.875</v>
      </c>
      <c r="K78" s="24">
        <v>0.112</v>
      </c>
      <c r="L78" s="23">
        <v>1.2999999999999999E-2</v>
      </c>
      <c r="M78" s="108"/>
      <c r="N78" s="108"/>
    </row>
    <row r="79" spans="1:14" x14ac:dyDescent="0.2">
      <c r="A79" s="270">
        <v>31</v>
      </c>
      <c r="B79" s="271">
        <v>2</v>
      </c>
      <c r="C79" s="25" t="s">
        <v>41</v>
      </c>
      <c r="D79" s="119">
        <v>460</v>
      </c>
      <c r="E79" s="118">
        <v>382</v>
      </c>
      <c r="F79" s="117">
        <v>58</v>
      </c>
      <c r="G79" s="117">
        <v>13</v>
      </c>
      <c r="H79" s="117" t="s">
        <v>488</v>
      </c>
      <c r="I79" s="116" t="s">
        <v>488</v>
      </c>
      <c r="J79" s="115">
        <v>0.83</v>
      </c>
      <c r="K79" s="24">
        <v>0.126</v>
      </c>
      <c r="L79" s="23">
        <v>4.2999999999999997E-2</v>
      </c>
      <c r="M79" s="108"/>
      <c r="N79" s="108"/>
    </row>
    <row r="80" spans="1:14" x14ac:dyDescent="0.2">
      <c r="A80" s="270">
        <v>32</v>
      </c>
      <c r="B80" s="271">
        <v>2</v>
      </c>
      <c r="C80" s="25" t="s">
        <v>42</v>
      </c>
      <c r="D80" s="119">
        <v>508</v>
      </c>
      <c r="E80" s="118">
        <v>439</v>
      </c>
      <c r="F80" s="117">
        <v>48</v>
      </c>
      <c r="G80" s="117">
        <v>17</v>
      </c>
      <c r="H80" s="117" t="s">
        <v>488</v>
      </c>
      <c r="I80" s="116" t="s">
        <v>488</v>
      </c>
      <c r="J80" s="115">
        <v>0.86399999999999999</v>
      </c>
      <c r="K80" s="24">
        <v>9.4E-2</v>
      </c>
      <c r="L80" s="23">
        <v>4.1000000000000002E-2</v>
      </c>
      <c r="M80" s="108"/>
      <c r="N80" s="108"/>
    </row>
    <row r="81" spans="1:14" x14ac:dyDescent="0.2">
      <c r="A81" s="279">
        <v>33</v>
      </c>
      <c r="B81" s="271">
        <v>2</v>
      </c>
      <c r="C81" s="114" t="s">
        <v>43</v>
      </c>
      <c r="D81" s="113">
        <v>780</v>
      </c>
      <c r="E81" s="112">
        <v>699</v>
      </c>
      <c r="F81" s="111">
        <v>67</v>
      </c>
      <c r="G81" s="111">
        <v>11</v>
      </c>
      <c r="H81" s="111" t="s">
        <v>488</v>
      </c>
      <c r="I81" s="110" t="s">
        <v>488</v>
      </c>
      <c r="J81" s="109">
        <v>0.89600000000000002</v>
      </c>
      <c r="K81" s="21">
        <v>8.5999999999999993E-2</v>
      </c>
      <c r="L81" s="20">
        <v>1.7999999999999999E-2</v>
      </c>
      <c r="M81" s="108"/>
      <c r="N81" s="108"/>
    </row>
    <row r="82" spans="1:14" x14ac:dyDescent="0.2">
      <c r="A82" s="429" t="s">
        <v>44</v>
      </c>
      <c r="B82" s="430"/>
      <c r="C82" s="431"/>
      <c r="D82" s="107">
        <f t="shared" ref="D82:I82" si="0">SUM(D49:D59)</f>
        <v>8083</v>
      </c>
      <c r="E82" s="106">
        <f t="shared" si="0"/>
        <v>6631</v>
      </c>
      <c r="F82" s="105">
        <f t="shared" si="0"/>
        <v>1099</v>
      </c>
      <c r="G82" s="105">
        <f t="shared" si="0"/>
        <v>228</v>
      </c>
      <c r="H82" s="105">
        <f t="shared" si="0"/>
        <v>58</v>
      </c>
      <c r="I82" s="104">
        <f t="shared" si="0"/>
        <v>11</v>
      </c>
      <c r="J82" s="103">
        <f>E82/D82</f>
        <v>0.82036372633923049</v>
      </c>
      <c r="K82" s="102">
        <f>F82/D82</f>
        <v>0.13596436966472844</v>
      </c>
      <c r="L82" s="101">
        <f>SUM(G82:I82)/D82</f>
        <v>3.6743783248793765E-2</v>
      </c>
      <c r="M82" s="86"/>
      <c r="N82" s="86"/>
    </row>
    <row r="83" spans="1:14" x14ac:dyDescent="0.2">
      <c r="A83" s="432" t="s">
        <v>45</v>
      </c>
      <c r="B83" s="433"/>
      <c r="C83" s="434"/>
      <c r="D83" s="100">
        <f t="shared" ref="D83:I83" si="1">SUM(D60:D81)</f>
        <v>20891</v>
      </c>
      <c r="E83" s="99">
        <f t="shared" si="1"/>
        <v>18105</v>
      </c>
      <c r="F83" s="98">
        <f t="shared" si="1"/>
        <v>2231</v>
      </c>
      <c r="G83" s="98">
        <f t="shared" si="1"/>
        <v>382</v>
      </c>
      <c r="H83" s="98">
        <f t="shared" si="1"/>
        <v>61</v>
      </c>
      <c r="I83" s="97">
        <f t="shared" si="1"/>
        <v>0</v>
      </c>
      <c r="J83" s="96">
        <f>E83/D83</f>
        <v>0.86664113733186543</v>
      </c>
      <c r="K83" s="95">
        <f>F83/D83</f>
        <v>0.10679239864056292</v>
      </c>
      <c r="L83" s="94">
        <f>SUM(G83:I83)/D83</f>
        <v>2.1205303719304965E-2</v>
      </c>
      <c r="M83" s="86"/>
      <c r="N83" s="86"/>
    </row>
    <row r="84" spans="1:14" x14ac:dyDescent="0.2">
      <c r="A84" s="417" t="s">
        <v>46</v>
      </c>
      <c r="B84" s="418"/>
      <c r="C84" s="419"/>
      <c r="D84" s="93">
        <f t="shared" ref="D84:I84" si="2">SUM(D49:D81)</f>
        <v>28974</v>
      </c>
      <c r="E84" s="92">
        <f t="shared" si="2"/>
        <v>24736</v>
      </c>
      <c r="F84" s="91">
        <f t="shared" si="2"/>
        <v>3330</v>
      </c>
      <c r="G84" s="91">
        <f t="shared" si="2"/>
        <v>610</v>
      </c>
      <c r="H84" s="91">
        <f t="shared" si="2"/>
        <v>119</v>
      </c>
      <c r="I84" s="90">
        <f t="shared" si="2"/>
        <v>11</v>
      </c>
      <c r="J84" s="89">
        <f>E84/D84</f>
        <v>0.85373093117967835</v>
      </c>
      <c r="K84" s="88">
        <f>F84/D84</f>
        <v>0.11493062745910126</v>
      </c>
      <c r="L84" s="87">
        <f>SUM(G84:I84)/D84</f>
        <v>2.5540139435355835E-2</v>
      </c>
      <c r="M84" s="86"/>
      <c r="N84" s="86"/>
    </row>
  </sheetData>
  <mergeCells count="7">
    <mergeCell ref="A1:N1"/>
    <mergeCell ref="A84:C84"/>
    <mergeCell ref="A39:C39"/>
    <mergeCell ref="A40:C40"/>
    <mergeCell ref="A41:C41"/>
    <mergeCell ref="A82:C82"/>
    <mergeCell ref="A83:C83"/>
  </mergeCells>
  <printOptions horizontalCentered="1"/>
  <pageMargins left="0.5" right="0.5" top="1" bottom="0.75" header="0.75" footer="0.5"/>
  <pageSetup scale="80" orientation="landscape" r:id="rId1"/>
  <headerFooter>
    <oddHeader>&amp;RATTACHMENT 7-15</oddHeader>
    <oddFooter>&amp;LNOTE: Counts of 10 or less are not shown due to FERPA.&amp;CPage &amp;P of &amp;N&amp;RADHE Prepared 12/8/2014</oddFooter>
  </headerFooter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75" zoomScaleNormal="75" workbookViewId="0">
      <pane ySplit="4" topLeftCell="A5" activePane="bottomLeft" state="frozen"/>
      <selection pane="bottomLeft" activeCell="L48" sqref="L48"/>
    </sheetView>
  </sheetViews>
  <sheetFormatPr defaultRowHeight="12.75" x14ac:dyDescent="0.2"/>
  <cols>
    <col min="1" max="1" width="5.28515625" bestFit="1" customWidth="1"/>
    <col min="2" max="2" width="6.85546875" bestFit="1" customWidth="1"/>
    <col min="3" max="3" width="8.28515625" bestFit="1" customWidth="1"/>
    <col min="4" max="4" width="7" bestFit="1" customWidth="1"/>
    <col min="5" max="5" width="40.140625" bestFit="1" customWidth="1"/>
    <col min="6" max="8" width="7.5703125" bestFit="1" customWidth="1"/>
    <col min="9" max="9" width="7.140625" bestFit="1" customWidth="1"/>
    <col min="10" max="10" width="7.42578125" bestFit="1" customWidth="1"/>
    <col min="11" max="11" width="7.5703125" bestFit="1" customWidth="1"/>
    <col min="12" max="12" width="7.140625" bestFit="1" customWidth="1"/>
    <col min="13" max="14" width="7.5703125" bestFit="1" customWidth="1"/>
    <col min="15" max="15" width="7.140625" bestFit="1" customWidth="1"/>
    <col min="16" max="17" width="7.5703125" bestFit="1" customWidth="1"/>
    <col min="18" max="18" width="7.140625" bestFit="1" customWidth="1"/>
    <col min="19" max="20" width="7.5703125" bestFit="1" customWidth="1"/>
    <col min="22" max="22" width="9.28515625" bestFit="1" customWidth="1"/>
  </cols>
  <sheetData>
    <row r="1" spans="1:20" ht="23.25" x14ac:dyDescent="0.35">
      <c r="A1" s="336" t="s">
        <v>89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</row>
    <row r="2" spans="1:20" s="13" customFormat="1" x14ac:dyDescent="0.2"/>
    <row r="3" spans="1:20" ht="25.5" customHeight="1" x14ac:dyDescent="0.2">
      <c r="A3" s="345" t="s">
        <v>88</v>
      </c>
      <c r="B3" s="347" t="s">
        <v>4</v>
      </c>
      <c r="C3" s="347" t="s">
        <v>5</v>
      </c>
      <c r="D3" s="347"/>
      <c r="E3" s="349"/>
      <c r="F3" s="344" t="s">
        <v>87</v>
      </c>
      <c r="G3" s="344"/>
      <c r="H3" s="344"/>
      <c r="I3" s="344" t="s">
        <v>86</v>
      </c>
      <c r="J3" s="344"/>
      <c r="K3" s="344"/>
      <c r="L3" s="344" t="s">
        <v>85</v>
      </c>
      <c r="M3" s="344"/>
      <c r="N3" s="344"/>
      <c r="O3" s="344" t="s">
        <v>84</v>
      </c>
      <c r="P3" s="344"/>
      <c r="Q3" s="344"/>
      <c r="R3" s="344" t="s">
        <v>83</v>
      </c>
      <c r="S3" s="344"/>
      <c r="T3" s="344"/>
    </row>
    <row r="4" spans="1:20" x14ac:dyDescent="0.2">
      <c r="A4" s="346"/>
      <c r="B4" s="348"/>
      <c r="C4" s="348"/>
      <c r="D4" s="348"/>
      <c r="E4" s="350"/>
      <c r="F4" s="233" t="s">
        <v>46</v>
      </c>
      <c r="G4" s="233" t="s">
        <v>486</v>
      </c>
      <c r="H4" s="234" t="s">
        <v>482</v>
      </c>
      <c r="I4" s="233" t="s">
        <v>46</v>
      </c>
      <c r="J4" s="233" t="s">
        <v>486</v>
      </c>
      <c r="K4" s="234" t="s">
        <v>482</v>
      </c>
      <c r="L4" s="233" t="s">
        <v>46</v>
      </c>
      <c r="M4" s="233" t="s">
        <v>486</v>
      </c>
      <c r="N4" s="234" t="s">
        <v>482</v>
      </c>
      <c r="O4" s="233" t="s">
        <v>46</v>
      </c>
      <c r="P4" s="233" t="s">
        <v>486</v>
      </c>
      <c r="Q4" s="234" t="s">
        <v>482</v>
      </c>
      <c r="R4" s="233" t="s">
        <v>46</v>
      </c>
      <c r="S4" s="233" t="s">
        <v>486</v>
      </c>
      <c r="T4" s="234" t="s">
        <v>482</v>
      </c>
    </row>
    <row r="5" spans="1:20" x14ac:dyDescent="0.2">
      <c r="A5" s="311">
        <v>1</v>
      </c>
      <c r="B5" s="312">
        <v>1</v>
      </c>
      <c r="C5" s="262" t="s">
        <v>11</v>
      </c>
      <c r="D5" s="301">
        <v>0.499</v>
      </c>
      <c r="E5" s="313" t="s">
        <v>82</v>
      </c>
      <c r="F5" s="240">
        <v>1708</v>
      </c>
      <c r="G5" s="241">
        <v>1704</v>
      </c>
      <c r="H5" s="302">
        <v>0.40299999999999997</v>
      </c>
      <c r="I5" s="240">
        <v>1552</v>
      </c>
      <c r="J5" s="241">
        <v>1541</v>
      </c>
      <c r="K5" s="302">
        <v>0.35399999999999998</v>
      </c>
      <c r="L5" s="240">
        <v>1668</v>
      </c>
      <c r="M5" s="241">
        <v>1662</v>
      </c>
      <c r="N5" s="302">
        <v>0.30399999999999999</v>
      </c>
      <c r="O5" s="240">
        <v>1619</v>
      </c>
      <c r="P5" s="241">
        <v>1618</v>
      </c>
      <c r="Q5" s="302">
        <v>0.25800000000000001</v>
      </c>
      <c r="R5" s="240">
        <v>1698</v>
      </c>
      <c r="S5" s="241">
        <v>1696</v>
      </c>
      <c r="T5" s="302">
        <v>0.222</v>
      </c>
    </row>
    <row r="6" spans="1:20" x14ac:dyDescent="0.2">
      <c r="A6" s="303">
        <v>2</v>
      </c>
      <c r="B6" s="304">
        <v>1</v>
      </c>
      <c r="C6" s="187" t="s">
        <v>12</v>
      </c>
      <c r="D6" s="294">
        <v>0.42399999999999999</v>
      </c>
      <c r="E6" s="305" t="s">
        <v>81</v>
      </c>
      <c r="F6" s="196">
        <v>1728</v>
      </c>
      <c r="G6" s="190">
        <v>1728</v>
      </c>
      <c r="H6" s="295">
        <v>0.49099999999999999</v>
      </c>
      <c r="I6" s="196">
        <v>1803</v>
      </c>
      <c r="J6" s="190">
        <v>1803</v>
      </c>
      <c r="K6" s="295">
        <v>0.498</v>
      </c>
      <c r="L6" s="196">
        <v>1741</v>
      </c>
      <c r="M6" s="190">
        <v>1741</v>
      </c>
      <c r="N6" s="295">
        <v>0.50600000000000001</v>
      </c>
      <c r="O6" s="196">
        <v>1712</v>
      </c>
      <c r="P6" s="190">
        <v>1712</v>
      </c>
      <c r="Q6" s="295">
        <v>0.45200000000000001</v>
      </c>
      <c r="R6" s="196">
        <v>1918</v>
      </c>
      <c r="S6" s="190">
        <v>1918</v>
      </c>
      <c r="T6" s="295">
        <v>0.44800000000000001</v>
      </c>
    </row>
    <row r="7" spans="1:20" x14ac:dyDescent="0.2">
      <c r="A7" s="303">
        <v>3</v>
      </c>
      <c r="B7" s="304">
        <v>1</v>
      </c>
      <c r="C7" s="187" t="s">
        <v>13</v>
      </c>
      <c r="D7" s="294">
        <v>0.374</v>
      </c>
      <c r="E7" s="305" t="s">
        <v>80</v>
      </c>
      <c r="F7" s="192">
        <v>812</v>
      </c>
      <c r="G7" s="188">
        <v>812</v>
      </c>
      <c r="H7" s="296">
        <v>0.40500000000000003</v>
      </c>
      <c r="I7" s="192">
        <v>826</v>
      </c>
      <c r="J7" s="188">
        <v>826</v>
      </c>
      <c r="K7" s="296">
        <v>0.45600000000000002</v>
      </c>
      <c r="L7" s="192">
        <v>777</v>
      </c>
      <c r="M7" s="188">
        <v>777</v>
      </c>
      <c r="N7" s="296">
        <v>0.45200000000000001</v>
      </c>
      <c r="O7" s="192">
        <v>703</v>
      </c>
      <c r="P7" s="188">
        <v>703</v>
      </c>
      <c r="Q7" s="296">
        <v>0.45400000000000001</v>
      </c>
      <c r="R7" s="192">
        <v>774</v>
      </c>
      <c r="S7" s="188">
        <v>774</v>
      </c>
      <c r="T7" s="296">
        <v>0.42899999999999999</v>
      </c>
    </row>
    <row r="8" spans="1:20" x14ac:dyDescent="0.2">
      <c r="A8" s="303">
        <v>4</v>
      </c>
      <c r="B8" s="304">
        <v>1</v>
      </c>
      <c r="C8" s="187" t="s">
        <v>14</v>
      </c>
      <c r="D8" s="294">
        <v>0.48899999999999999</v>
      </c>
      <c r="E8" s="305" t="s">
        <v>79</v>
      </c>
      <c r="F8" s="192">
        <v>645</v>
      </c>
      <c r="G8" s="188">
        <v>638</v>
      </c>
      <c r="H8" s="296">
        <v>0.47600000000000003</v>
      </c>
      <c r="I8" s="192">
        <v>646</v>
      </c>
      <c r="J8" s="188">
        <v>634</v>
      </c>
      <c r="K8" s="296">
        <v>0.41799999999999998</v>
      </c>
      <c r="L8" s="192">
        <v>598</v>
      </c>
      <c r="M8" s="188">
        <v>590</v>
      </c>
      <c r="N8" s="296">
        <v>0.434</v>
      </c>
      <c r="O8" s="192">
        <v>663</v>
      </c>
      <c r="P8" s="188">
        <v>655</v>
      </c>
      <c r="Q8" s="296">
        <v>0.42</v>
      </c>
      <c r="R8" s="192">
        <v>724</v>
      </c>
      <c r="S8" s="188">
        <v>712</v>
      </c>
      <c r="T8" s="296">
        <v>0.42599999999999999</v>
      </c>
    </row>
    <row r="9" spans="1:20" x14ac:dyDescent="0.2">
      <c r="A9" s="303">
        <v>5</v>
      </c>
      <c r="B9" s="304">
        <v>1</v>
      </c>
      <c r="C9" s="187" t="s">
        <v>15</v>
      </c>
      <c r="D9" s="294">
        <v>0.11599999999999999</v>
      </c>
      <c r="E9" s="305" t="s">
        <v>78</v>
      </c>
      <c r="F9" s="196">
        <v>3800</v>
      </c>
      <c r="G9" s="190">
        <v>3797</v>
      </c>
      <c r="H9" s="296">
        <v>9.9000000000000005E-2</v>
      </c>
      <c r="I9" s="196">
        <v>4447</v>
      </c>
      <c r="J9" s="190">
        <v>4447</v>
      </c>
      <c r="K9" s="296">
        <v>9.3000000000000013E-2</v>
      </c>
      <c r="L9" s="196">
        <v>4574</v>
      </c>
      <c r="M9" s="190">
        <v>4574</v>
      </c>
      <c r="N9" s="296">
        <v>8.5000000000000006E-2</v>
      </c>
      <c r="O9" s="196">
        <v>4339</v>
      </c>
      <c r="P9" s="190">
        <v>4339</v>
      </c>
      <c r="Q9" s="296">
        <v>8.4000000000000005E-2</v>
      </c>
      <c r="R9" s="196">
        <v>4571</v>
      </c>
      <c r="S9" s="190">
        <v>4571</v>
      </c>
      <c r="T9" s="296">
        <v>8.5000000000000006E-2</v>
      </c>
    </row>
    <row r="10" spans="1:20" x14ac:dyDescent="0.2">
      <c r="A10" s="303">
        <v>6</v>
      </c>
      <c r="B10" s="304">
        <v>1</v>
      </c>
      <c r="C10" s="187" t="s">
        <v>16</v>
      </c>
      <c r="D10" s="294">
        <v>0.499</v>
      </c>
      <c r="E10" s="305" t="s">
        <v>77</v>
      </c>
      <c r="F10" s="196">
        <v>1408</v>
      </c>
      <c r="G10" s="190">
        <v>1408</v>
      </c>
      <c r="H10" s="296">
        <v>0.501</v>
      </c>
      <c r="I10" s="196">
        <v>1331</v>
      </c>
      <c r="J10" s="190">
        <v>1331</v>
      </c>
      <c r="K10" s="296">
        <v>0.45200000000000001</v>
      </c>
      <c r="L10" s="196">
        <v>1342</v>
      </c>
      <c r="M10" s="190">
        <v>1342</v>
      </c>
      <c r="N10" s="296">
        <v>0.41100000000000003</v>
      </c>
      <c r="O10" s="196">
        <v>1330</v>
      </c>
      <c r="P10" s="190">
        <v>1330</v>
      </c>
      <c r="Q10" s="296">
        <v>0.36099999999999999</v>
      </c>
      <c r="R10" s="196">
        <v>1163</v>
      </c>
      <c r="S10" s="190">
        <v>1163</v>
      </c>
      <c r="T10" s="296">
        <v>0.35799999999999998</v>
      </c>
    </row>
    <row r="11" spans="1:20" x14ac:dyDescent="0.2">
      <c r="A11" s="303">
        <v>7</v>
      </c>
      <c r="B11" s="304">
        <v>1</v>
      </c>
      <c r="C11" s="187" t="s">
        <v>17</v>
      </c>
      <c r="D11" s="294">
        <v>0.46500000000000002</v>
      </c>
      <c r="E11" s="305" t="s">
        <v>76</v>
      </c>
      <c r="F11" s="192">
        <v>797</v>
      </c>
      <c r="G11" s="188">
        <v>797</v>
      </c>
      <c r="H11" s="296">
        <v>0.4</v>
      </c>
      <c r="I11" s="192">
        <v>923</v>
      </c>
      <c r="J11" s="188">
        <v>923</v>
      </c>
      <c r="K11" s="296">
        <v>0.40299999999999997</v>
      </c>
      <c r="L11" s="192">
        <v>836</v>
      </c>
      <c r="M11" s="188">
        <v>833</v>
      </c>
      <c r="N11" s="296">
        <v>0.40500000000000003</v>
      </c>
      <c r="O11" s="192">
        <v>667</v>
      </c>
      <c r="P11" s="188">
        <v>666</v>
      </c>
      <c r="Q11" s="296">
        <v>0.378</v>
      </c>
      <c r="R11" s="192">
        <v>726</v>
      </c>
      <c r="S11" s="188">
        <v>726</v>
      </c>
      <c r="T11" s="296">
        <v>0.33600000000000002</v>
      </c>
    </row>
    <row r="12" spans="1:20" x14ac:dyDescent="0.2">
      <c r="A12" s="303">
        <v>8</v>
      </c>
      <c r="B12" s="304">
        <v>1</v>
      </c>
      <c r="C12" s="187" t="s">
        <v>18</v>
      </c>
      <c r="D12" s="294">
        <v>0.76900000000000002</v>
      </c>
      <c r="E12" s="305" t="s">
        <v>75</v>
      </c>
      <c r="F12" s="192">
        <v>608</v>
      </c>
      <c r="G12" s="188">
        <v>565</v>
      </c>
      <c r="H12" s="296">
        <v>0.78400000000000003</v>
      </c>
      <c r="I12" s="192">
        <v>658</v>
      </c>
      <c r="J12" s="188">
        <v>641</v>
      </c>
      <c r="K12" s="296">
        <v>0.71099999999999997</v>
      </c>
      <c r="L12" s="192">
        <v>615</v>
      </c>
      <c r="M12" s="188">
        <v>598</v>
      </c>
      <c r="N12" s="296">
        <v>0.72900000000000009</v>
      </c>
      <c r="O12" s="192">
        <v>534</v>
      </c>
      <c r="P12" s="188">
        <v>527</v>
      </c>
      <c r="Q12" s="296">
        <v>0.67200000000000004</v>
      </c>
      <c r="R12" s="192">
        <v>526</v>
      </c>
      <c r="S12" s="188">
        <v>522</v>
      </c>
      <c r="T12" s="296">
        <v>0.64200000000000002</v>
      </c>
    </row>
    <row r="13" spans="1:20" x14ac:dyDescent="0.2">
      <c r="A13" s="303">
        <v>9</v>
      </c>
      <c r="B13" s="304">
        <v>1</v>
      </c>
      <c r="C13" s="187" t="s">
        <v>19</v>
      </c>
      <c r="D13" s="294">
        <v>0</v>
      </c>
      <c r="E13" s="305" t="s">
        <v>74</v>
      </c>
      <c r="F13" s="192">
        <v>0</v>
      </c>
      <c r="G13" s="188">
        <v>0</v>
      </c>
      <c r="H13" s="296">
        <v>0</v>
      </c>
      <c r="I13" s="192">
        <v>0</v>
      </c>
      <c r="J13" s="188">
        <v>0</v>
      </c>
      <c r="K13" s="296">
        <v>0</v>
      </c>
      <c r="L13" s="192">
        <v>0</v>
      </c>
      <c r="M13" s="188">
        <v>0</v>
      </c>
      <c r="N13" s="296">
        <v>0</v>
      </c>
      <c r="O13" s="192">
        <v>0</v>
      </c>
      <c r="P13" s="188">
        <v>0</v>
      </c>
      <c r="Q13" s="296">
        <v>0</v>
      </c>
      <c r="R13" s="192">
        <v>0</v>
      </c>
      <c r="S13" s="188">
        <v>0</v>
      </c>
      <c r="T13" s="296">
        <v>0</v>
      </c>
    </row>
    <row r="14" spans="1:20" x14ac:dyDescent="0.2">
      <c r="A14" s="303">
        <v>10</v>
      </c>
      <c r="B14" s="304">
        <v>1</v>
      </c>
      <c r="C14" s="187" t="s">
        <v>20</v>
      </c>
      <c r="D14" s="294">
        <v>0.91400000000000003</v>
      </c>
      <c r="E14" s="305" t="s">
        <v>73</v>
      </c>
      <c r="F14" s="192">
        <v>802</v>
      </c>
      <c r="G14" s="188">
        <v>802</v>
      </c>
      <c r="H14" s="296">
        <v>0.91</v>
      </c>
      <c r="I14" s="192">
        <v>677</v>
      </c>
      <c r="J14" s="188">
        <v>677</v>
      </c>
      <c r="K14" s="296">
        <v>0.85799999999999998</v>
      </c>
      <c r="L14" s="192">
        <v>575</v>
      </c>
      <c r="M14" s="188">
        <v>575</v>
      </c>
      <c r="N14" s="296">
        <v>0.85199999999999998</v>
      </c>
      <c r="O14" s="192">
        <v>568</v>
      </c>
      <c r="P14" s="188">
        <v>568</v>
      </c>
      <c r="Q14" s="296">
        <v>0.78200000000000003</v>
      </c>
      <c r="R14" s="192">
        <v>496</v>
      </c>
      <c r="S14" s="188">
        <v>496</v>
      </c>
      <c r="T14" s="296">
        <v>0.71799999999999997</v>
      </c>
    </row>
    <row r="15" spans="1:20" x14ac:dyDescent="0.2">
      <c r="A15" s="303">
        <v>11</v>
      </c>
      <c r="B15" s="304">
        <v>1</v>
      </c>
      <c r="C15" s="187" t="s">
        <v>21</v>
      </c>
      <c r="D15" s="294">
        <v>0.28499999999999998</v>
      </c>
      <c r="E15" s="305" t="s">
        <v>72</v>
      </c>
      <c r="F15" s="196">
        <v>1847</v>
      </c>
      <c r="G15" s="190">
        <v>1847</v>
      </c>
      <c r="H15" s="296">
        <v>0.33200000000000002</v>
      </c>
      <c r="I15" s="196">
        <v>1960</v>
      </c>
      <c r="J15" s="190">
        <v>1959</v>
      </c>
      <c r="K15" s="296">
        <v>0.30099999999999999</v>
      </c>
      <c r="L15" s="196">
        <v>2157</v>
      </c>
      <c r="M15" s="190">
        <v>2155</v>
      </c>
      <c r="N15" s="296">
        <v>0.316</v>
      </c>
      <c r="O15" s="196">
        <v>2202</v>
      </c>
      <c r="P15" s="190">
        <v>2202</v>
      </c>
      <c r="Q15" s="296">
        <v>0.28699999999999998</v>
      </c>
      <c r="R15" s="196">
        <v>2232</v>
      </c>
      <c r="S15" s="190">
        <v>2231</v>
      </c>
      <c r="T15" s="296">
        <v>0.29699999999999999</v>
      </c>
    </row>
    <row r="16" spans="1:20" x14ac:dyDescent="0.2">
      <c r="A16" s="303">
        <v>12</v>
      </c>
      <c r="B16" s="304">
        <v>2</v>
      </c>
      <c r="C16" s="187" t="s">
        <v>22</v>
      </c>
      <c r="D16" s="294">
        <v>0.81700000000000006</v>
      </c>
      <c r="E16" s="305" t="s">
        <v>71</v>
      </c>
      <c r="F16" s="192">
        <v>398</v>
      </c>
      <c r="G16" s="188">
        <v>397</v>
      </c>
      <c r="H16" s="296">
        <v>0.872</v>
      </c>
      <c r="I16" s="192">
        <v>336</v>
      </c>
      <c r="J16" s="188">
        <v>335</v>
      </c>
      <c r="K16" s="296">
        <v>0.77900000000000003</v>
      </c>
      <c r="L16" s="192">
        <v>274</v>
      </c>
      <c r="M16" s="188">
        <v>274</v>
      </c>
      <c r="N16" s="296">
        <v>0.78799999999999992</v>
      </c>
      <c r="O16" s="192">
        <v>213</v>
      </c>
      <c r="P16" s="188">
        <v>212</v>
      </c>
      <c r="Q16" s="296">
        <v>0.65600000000000003</v>
      </c>
      <c r="R16" s="192">
        <v>208</v>
      </c>
      <c r="S16" s="188">
        <v>208</v>
      </c>
      <c r="T16" s="296">
        <v>0.625</v>
      </c>
    </row>
    <row r="17" spans="1:20" x14ac:dyDescent="0.2">
      <c r="A17" s="303">
        <v>13</v>
      </c>
      <c r="B17" s="304">
        <v>2</v>
      </c>
      <c r="C17" s="187" t="s">
        <v>23</v>
      </c>
      <c r="D17" s="294">
        <v>0.61499999999999999</v>
      </c>
      <c r="E17" s="305" t="s">
        <v>70</v>
      </c>
      <c r="F17" s="192">
        <v>790</v>
      </c>
      <c r="G17" s="188">
        <v>788</v>
      </c>
      <c r="H17" s="296">
        <v>0.60399999999999998</v>
      </c>
      <c r="I17" s="192">
        <v>910</v>
      </c>
      <c r="J17" s="188">
        <v>909</v>
      </c>
      <c r="K17" s="296">
        <v>0.59</v>
      </c>
      <c r="L17" s="192">
        <v>907</v>
      </c>
      <c r="M17" s="188">
        <v>905</v>
      </c>
      <c r="N17" s="296">
        <v>0.59899999999999998</v>
      </c>
      <c r="O17" s="192">
        <v>762</v>
      </c>
      <c r="P17" s="188">
        <v>762</v>
      </c>
      <c r="Q17" s="296">
        <v>0.55900000000000005</v>
      </c>
      <c r="R17" s="192">
        <v>618</v>
      </c>
      <c r="S17" s="188">
        <v>618</v>
      </c>
      <c r="T17" s="296">
        <v>0.60499999999999998</v>
      </c>
    </row>
    <row r="18" spans="1:20" x14ac:dyDescent="0.2">
      <c r="A18" s="303">
        <v>14</v>
      </c>
      <c r="B18" s="304">
        <v>2</v>
      </c>
      <c r="C18" s="187" t="s">
        <v>24</v>
      </c>
      <c r="D18" s="294">
        <v>0.71</v>
      </c>
      <c r="E18" s="305" t="s">
        <v>69</v>
      </c>
      <c r="F18" s="192">
        <v>198</v>
      </c>
      <c r="G18" s="188">
        <v>198</v>
      </c>
      <c r="H18" s="296">
        <v>0.73699999999999999</v>
      </c>
      <c r="I18" s="192">
        <v>191</v>
      </c>
      <c r="J18" s="188">
        <v>191</v>
      </c>
      <c r="K18" s="296">
        <v>0.72299999999999998</v>
      </c>
      <c r="L18" s="192">
        <v>207</v>
      </c>
      <c r="M18" s="188">
        <v>207</v>
      </c>
      <c r="N18" s="296">
        <v>0.69599999999999995</v>
      </c>
      <c r="O18" s="192">
        <v>281</v>
      </c>
      <c r="P18" s="188">
        <v>281</v>
      </c>
      <c r="Q18" s="296">
        <v>0.64800000000000002</v>
      </c>
      <c r="R18" s="192">
        <v>199</v>
      </c>
      <c r="S18" s="188">
        <v>199</v>
      </c>
      <c r="T18" s="296">
        <v>0.60299999999999998</v>
      </c>
    </row>
    <row r="19" spans="1:20" x14ac:dyDescent="0.2">
      <c r="A19" s="303">
        <v>15</v>
      </c>
      <c r="B19" s="304">
        <v>2</v>
      </c>
      <c r="C19" s="187" t="s">
        <v>25</v>
      </c>
      <c r="D19" s="294">
        <v>0.72099999999999997</v>
      </c>
      <c r="E19" s="305" t="s">
        <v>68</v>
      </c>
      <c r="F19" s="192">
        <v>212</v>
      </c>
      <c r="G19" s="188">
        <v>196</v>
      </c>
      <c r="H19" s="296">
        <v>0.80599999999999994</v>
      </c>
      <c r="I19" s="192">
        <v>180</v>
      </c>
      <c r="J19" s="188">
        <v>180</v>
      </c>
      <c r="K19" s="296">
        <v>0.7</v>
      </c>
      <c r="L19" s="192">
        <v>230</v>
      </c>
      <c r="M19" s="188">
        <v>230</v>
      </c>
      <c r="N19" s="296">
        <v>0.73499999999999999</v>
      </c>
      <c r="O19" s="192">
        <v>278</v>
      </c>
      <c r="P19" s="188">
        <v>278</v>
      </c>
      <c r="Q19" s="296">
        <v>0.78100000000000003</v>
      </c>
      <c r="R19" s="192">
        <v>364</v>
      </c>
      <c r="S19" s="188">
        <v>364</v>
      </c>
      <c r="T19" s="296">
        <v>0.78300000000000003</v>
      </c>
    </row>
    <row r="20" spans="1:20" x14ac:dyDescent="0.2">
      <c r="A20" s="303">
        <v>16</v>
      </c>
      <c r="B20" s="304">
        <v>2</v>
      </c>
      <c r="C20" s="187" t="s">
        <v>26</v>
      </c>
      <c r="D20" s="294">
        <v>0.77300000000000002</v>
      </c>
      <c r="E20" s="305" t="s">
        <v>67</v>
      </c>
      <c r="F20" s="192">
        <v>343</v>
      </c>
      <c r="G20" s="188">
        <v>343</v>
      </c>
      <c r="H20" s="296">
        <v>0.878</v>
      </c>
      <c r="I20" s="192">
        <v>367</v>
      </c>
      <c r="J20" s="188">
        <v>367</v>
      </c>
      <c r="K20" s="296">
        <v>0.81499999999999995</v>
      </c>
      <c r="L20" s="192">
        <v>416</v>
      </c>
      <c r="M20" s="188">
        <v>416</v>
      </c>
      <c r="N20" s="296">
        <v>0.83200000000000007</v>
      </c>
      <c r="O20" s="192">
        <v>334</v>
      </c>
      <c r="P20" s="188">
        <v>334</v>
      </c>
      <c r="Q20" s="296">
        <v>0.754</v>
      </c>
      <c r="R20" s="192">
        <v>281</v>
      </c>
      <c r="S20" s="188">
        <v>279</v>
      </c>
      <c r="T20" s="296">
        <v>0.69499999999999995</v>
      </c>
    </row>
    <row r="21" spans="1:20" x14ac:dyDescent="0.2">
      <c r="A21" s="303">
        <v>17</v>
      </c>
      <c r="B21" s="304">
        <v>2</v>
      </c>
      <c r="C21" s="187" t="s">
        <v>27</v>
      </c>
      <c r="D21" s="294">
        <v>0.78299999999999992</v>
      </c>
      <c r="E21" s="305" t="s">
        <v>66</v>
      </c>
      <c r="F21" s="192">
        <v>190</v>
      </c>
      <c r="G21" s="188">
        <v>188</v>
      </c>
      <c r="H21" s="296">
        <v>0.7340000000000001</v>
      </c>
      <c r="I21" s="192">
        <v>130</v>
      </c>
      <c r="J21" s="188">
        <v>127</v>
      </c>
      <c r="K21" s="296">
        <v>0.81900000000000006</v>
      </c>
      <c r="L21" s="192">
        <v>170</v>
      </c>
      <c r="M21" s="188">
        <v>149</v>
      </c>
      <c r="N21" s="296">
        <v>0.83200000000000007</v>
      </c>
      <c r="O21" s="192">
        <v>248</v>
      </c>
      <c r="P21" s="188">
        <v>200</v>
      </c>
      <c r="Q21" s="296">
        <v>0.67500000000000004</v>
      </c>
      <c r="R21" s="192">
        <v>190</v>
      </c>
      <c r="S21" s="188">
        <v>146</v>
      </c>
      <c r="T21" s="296">
        <v>0.64400000000000002</v>
      </c>
    </row>
    <row r="22" spans="1:20" x14ac:dyDescent="0.2">
      <c r="A22" s="303">
        <v>18</v>
      </c>
      <c r="B22" s="304">
        <v>2</v>
      </c>
      <c r="C22" s="187" t="s">
        <v>28</v>
      </c>
      <c r="D22" s="294">
        <v>0.77900000000000003</v>
      </c>
      <c r="E22" s="305" t="s">
        <v>65</v>
      </c>
      <c r="F22" s="192">
        <v>161</v>
      </c>
      <c r="G22" s="188">
        <v>161</v>
      </c>
      <c r="H22" s="296">
        <v>0.84499999999999997</v>
      </c>
      <c r="I22" s="192">
        <v>136</v>
      </c>
      <c r="J22" s="188">
        <v>136</v>
      </c>
      <c r="K22" s="296">
        <v>0.82400000000000007</v>
      </c>
      <c r="L22" s="192">
        <v>121</v>
      </c>
      <c r="M22" s="188">
        <v>121</v>
      </c>
      <c r="N22" s="296">
        <v>0.83499999999999996</v>
      </c>
      <c r="O22" s="192">
        <v>128</v>
      </c>
      <c r="P22" s="188">
        <v>128</v>
      </c>
      <c r="Q22" s="296">
        <v>0.75</v>
      </c>
      <c r="R22" s="192">
        <v>150</v>
      </c>
      <c r="S22" s="188">
        <v>150</v>
      </c>
      <c r="T22" s="296">
        <v>0.7</v>
      </c>
    </row>
    <row r="23" spans="1:20" x14ac:dyDescent="0.2">
      <c r="A23" s="303">
        <v>19</v>
      </c>
      <c r="B23" s="304">
        <v>2</v>
      </c>
      <c r="C23" s="187" t="s">
        <v>29</v>
      </c>
      <c r="D23" s="294">
        <v>0.85499999999999998</v>
      </c>
      <c r="E23" s="305" t="s">
        <v>64</v>
      </c>
      <c r="F23" s="192">
        <v>172</v>
      </c>
      <c r="G23" s="188">
        <v>172</v>
      </c>
      <c r="H23" s="296">
        <v>0.86</v>
      </c>
      <c r="I23" s="192">
        <v>177</v>
      </c>
      <c r="J23" s="188">
        <v>177</v>
      </c>
      <c r="K23" s="296">
        <v>0.85299999999999998</v>
      </c>
      <c r="L23" s="192">
        <v>192</v>
      </c>
      <c r="M23" s="188">
        <v>192</v>
      </c>
      <c r="N23" s="296">
        <v>0.88</v>
      </c>
      <c r="O23" s="192">
        <v>190</v>
      </c>
      <c r="P23" s="188">
        <v>190</v>
      </c>
      <c r="Q23" s="296">
        <v>0.84199999999999997</v>
      </c>
      <c r="R23" s="192">
        <v>161</v>
      </c>
      <c r="S23" s="188">
        <v>161</v>
      </c>
      <c r="T23" s="296">
        <v>0.79500000000000004</v>
      </c>
    </row>
    <row r="24" spans="1:20" x14ac:dyDescent="0.2">
      <c r="A24" s="303">
        <v>20</v>
      </c>
      <c r="B24" s="304">
        <v>2</v>
      </c>
      <c r="C24" s="187" t="s">
        <v>30</v>
      </c>
      <c r="D24" s="294">
        <v>0.90099999999999991</v>
      </c>
      <c r="E24" s="305" t="s">
        <v>63</v>
      </c>
      <c r="F24" s="192">
        <v>358</v>
      </c>
      <c r="G24" s="188">
        <v>358</v>
      </c>
      <c r="H24" s="296">
        <v>0.89900000000000002</v>
      </c>
      <c r="I24" s="192">
        <v>312</v>
      </c>
      <c r="J24" s="188">
        <v>312</v>
      </c>
      <c r="K24" s="296">
        <v>0.90400000000000003</v>
      </c>
      <c r="L24" s="192">
        <v>304</v>
      </c>
      <c r="M24" s="188">
        <v>304</v>
      </c>
      <c r="N24" s="296">
        <v>0.85499999999999998</v>
      </c>
      <c r="O24" s="192">
        <v>291</v>
      </c>
      <c r="P24" s="188">
        <v>291</v>
      </c>
      <c r="Q24" s="296">
        <v>0.78</v>
      </c>
      <c r="R24" s="192">
        <v>231</v>
      </c>
      <c r="S24" s="188">
        <v>231</v>
      </c>
      <c r="T24" s="296">
        <v>0.81</v>
      </c>
    </row>
    <row r="25" spans="1:20" x14ac:dyDescent="0.2">
      <c r="A25" s="303">
        <v>21</v>
      </c>
      <c r="B25" s="304">
        <v>2</v>
      </c>
      <c r="C25" s="187" t="s">
        <v>31</v>
      </c>
      <c r="D25" s="294">
        <v>0.64599999999999991</v>
      </c>
      <c r="E25" s="305" t="s">
        <v>62</v>
      </c>
      <c r="F25" s="192">
        <v>330</v>
      </c>
      <c r="G25" s="188">
        <v>330</v>
      </c>
      <c r="H25" s="296">
        <v>0.60899999999999999</v>
      </c>
      <c r="I25" s="192">
        <v>346</v>
      </c>
      <c r="J25" s="188">
        <v>346</v>
      </c>
      <c r="K25" s="296">
        <v>0.61</v>
      </c>
      <c r="L25" s="192">
        <v>288</v>
      </c>
      <c r="M25" s="188">
        <v>288</v>
      </c>
      <c r="N25" s="296">
        <v>0.57299999999999995</v>
      </c>
      <c r="O25" s="192">
        <v>308</v>
      </c>
      <c r="P25" s="188">
        <v>308</v>
      </c>
      <c r="Q25" s="296">
        <v>0.56200000000000006</v>
      </c>
      <c r="R25" s="192">
        <v>275</v>
      </c>
      <c r="S25" s="188">
        <v>275</v>
      </c>
      <c r="T25" s="296">
        <v>0.64700000000000002</v>
      </c>
    </row>
    <row r="26" spans="1:20" x14ac:dyDescent="0.2">
      <c r="A26" s="303">
        <v>22</v>
      </c>
      <c r="B26" s="304">
        <v>2</v>
      </c>
      <c r="C26" s="187" t="s">
        <v>32</v>
      </c>
      <c r="D26" s="294">
        <v>0.80400000000000005</v>
      </c>
      <c r="E26" s="305" t="s">
        <v>61</v>
      </c>
      <c r="F26" s="192">
        <v>477</v>
      </c>
      <c r="G26" s="188">
        <v>420</v>
      </c>
      <c r="H26" s="296">
        <v>0.87599999999999989</v>
      </c>
      <c r="I26" s="192">
        <v>476</v>
      </c>
      <c r="J26" s="188">
        <v>450</v>
      </c>
      <c r="K26" s="296">
        <v>0.72199999999999998</v>
      </c>
      <c r="L26" s="192">
        <v>319</v>
      </c>
      <c r="M26" s="188">
        <v>309</v>
      </c>
      <c r="N26" s="296">
        <v>0.56000000000000005</v>
      </c>
      <c r="O26" s="192">
        <v>22</v>
      </c>
      <c r="P26" s="188">
        <v>18</v>
      </c>
      <c r="Q26" s="296">
        <v>0.72199999999999998</v>
      </c>
      <c r="R26" s="192">
        <v>232</v>
      </c>
      <c r="S26" s="188">
        <v>220</v>
      </c>
      <c r="T26" s="296">
        <v>0.74099999999999999</v>
      </c>
    </row>
    <row r="27" spans="1:20" x14ac:dyDescent="0.2">
      <c r="A27" s="303">
        <v>23</v>
      </c>
      <c r="B27" s="304">
        <v>2</v>
      </c>
      <c r="C27" s="187" t="s">
        <v>33</v>
      </c>
      <c r="D27" s="294">
        <v>0.74299999999999999</v>
      </c>
      <c r="E27" s="305" t="s">
        <v>60</v>
      </c>
      <c r="F27" s="196">
        <v>1382</v>
      </c>
      <c r="G27" s="190">
        <v>1382</v>
      </c>
      <c r="H27" s="296">
        <v>0.71400000000000008</v>
      </c>
      <c r="I27" s="196">
        <v>1472</v>
      </c>
      <c r="J27" s="190">
        <v>1472</v>
      </c>
      <c r="K27" s="296">
        <v>0.72599999999999998</v>
      </c>
      <c r="L27" s="196">
        <v>1461</v>
      </c>
      <c r="M27" s="190">
        <v>1461</v>
      </c>
      <c r="N27" s="296">
        <v>0.68900000000000006</v>
      </c>
      <c r="O27" s="196">
        <v>1521</v>
      </c>
      <c r="P27" s="190">
        <v>1521</v>
      </c>
      <c r="Q27" s="296">
        <v>0.629</v>
      </c>
      <c r="R27" s="196">
        <v>1545</v>
      </c>
      <c r="S27" s="190">
        <v>1545</v>
      </c>
      <c r="T27" s="296">
        <v>0.622</v>
      </c>
    </row>
    <row r="28" spans="1:20" x14ac:dyDescent="0.2">
      <c r="A28" s="303">
        <v>24</v>
      </c>
      <c r="B28" s="304">
        <v>2</v>
      </c>
      <c r="C28" s="187" t="s">
        <v>34</v>
      </c>
      <c r="D28" s="294">
        <v>0.61199999999999999</v>
      </c>
      <c r="E28" s="305" t="s">
        <v>59</v>
      </c>
      <c r="F28" s="192">
        <v>285</v>
      </c>
      <c r="G28" s="188">
        <v>285</v>
      </c>
      <c r="H28" s="296">
        <v>0.68400000000000005</v>
      </c>
      <c r="I28" s="192">
        <v>208</v>
      </c>
      <c r="J28" s="188">
        <v>208</v>
      </c>
      <c r="K28" s="296">
        <v>0.70700000000000007</v>
      </c>
      <c r="L28" s="192">
        <v>156</v>
      </c>
      <c r="M28" s="188">
        <v>156</v>
      </c>
      <c r="N28" s="296">
        <v>0.69200000000000006</v>
      </c>
      <c r="O28" s="192">
        <v>142</v>
      </c>
      <c r="P28" s="188">
        <v>142</v>
      </c>
      <c r="Q28" s="296">
        <v>0.81699999999999995</v>
      </c>
      <c r="R28" s="192">
        <v>131</v>
      </c>
      <c r="S28" s="188">
        <v>131</v>
      </c>
      <c r="T28" s="296">
        <v>0.63400000000000001</v>
      </c>
    </row>
    <row r="29" spans="1:20" x14ac:dyDescent="0.2">
      <c r="A29" s="303">
        <v>25</v>
      </c>
      <c r="B29" s="304">
        <v>2</v>
      </c>
      <c r="C29" s="187" t="s">
        <v>35</v>
      </c>
      <c r="D29" s="294">
        <v>0.877</v>
      </c>
      <c r="E29" s="305" t="s">
        <v>58</v>
      </c>
      <c r="F29" s="192">
        <v>195</v>
      </c>
      <c r="G29" s="188">
        <v>195</v>
      </c>
      <c r="H29" s="296">
        <v>0.89200000000000002</v>
      </c>
      <c r="I29" s="192">
        <v>186</v>
      </c>
      <c r="J29" s="188">
        <v>186</v>
      </c>
      <c r="K29" s="296">
        <v>0.84900000000000009</v>
      </c>
      <c r="L29" s="192">
        <v>185</v>
      </c>
      <c r="M29" s="188">
        <v>185</v>
      </c>
      <c r="N29" s="296">
        <v>0.93</v>
      </c>
      <c r="O29" s="192">
        <v>195</v>
      </c>
      <c r="P29" s="188">
        <v>195</v>
      </c>
      <c r="Q29" s="296">
        <v>0.65600000000000003</v>
      </c>
      <c r="R29" s="192">
        <v>119</v>
      </c>
      <c r="S29" s="188">
        <v>119</v>
      </c>
      <c r="T29" s="296">
        <v>0.748</v>
      </c>
    </row>
    <row r="30" spans="1:20" x14ac:dyDescent="0.2">
      <c r="A30" s="303">
        <v>26</v>
      </c>
      <c r="B30" s="304">
        <v>2</v>
      </c>
      <c r="C30" s="187" t="s">
        <v>36</v>
      </c>
      <c r="D30" s="294">
        <v>0.873</v>
      </c>
      <c r="E30" s="305" t="s">
        <v>57</v>
      </c>
      <c r="F30" s="196">
        <v>1190</v>
      </c>
      <c r="G30" s="190">
        <v>1190</v>
      </c>
      <c r="H30" s="296">
        <v>0.90099999999999991</v>
      </c>
      <c r="I30" s="196">
        <v>1309</v>
      </c>
      <c r="J30" s="190">
        <v>1309</v>
      </c>
      <c r="K30" s="296">
        <v>0.88099999999999989</v>
      </c>
      <c r="L30" s="196">
        <v>1403</v>
      </c>
      <c r="M30" s="190">
        <v>1403</v>
      </c>
      <c r="N30" s="296">
        <v>0.86299999999999999</v>
      </c>
      <c r="O30" s="196">
        <v>1132</v>
      </c>
      <c r="P30" s="190">
        <v>1132</v>
      </c>
      <c r="Q30" s="296">
        <v>0.748</v>
      </c>
      <c r="R30" s="196">
        <v>1018</v>
      </c>
      <c r="S30" s="190">
        <v>1018</v>
      </c>
      <c r="T30" s="296">
        <v>0.77500000000000002</v>
      </c>
    </row>
    <row r="31" spans="1:20" x14ac:dyDescent="0.2">
      <c r="A31" s="303">
        <v>27</v>
      </c>
      <c r="B31" s="304">
        <v>2</v>
      </c>
      <c r="C31" s="187" t="s">
        <v>37</v>
      </c>
      <c r="D31" s="294">
        <v>0.55799999999999994</v>
      </c>
      <c r="E31" s="305" t="s">
        <v>56</v>
      </c>
      <c r="F31" s="192">
        <v>128</v>
      </c>
      <c r="G31" s="188">
        <v>128</v>
      </c>
      <c r="H31" s="296">
        <v>0.68</v>
      </c>
      <c r="I31" s="192">
        <v>145</v>
      </c>
      <c r="J31" s="188">
        <v>141</v>
      </c>
      <c r="K31" s="296">
        <v>0.66700000000000004</v>
      </c>
      <c r="L31" s="192">
        <v>144</v>
      </c>
      <c r="M31" s="188">
        <v>143</v>
      </c>
      <c r="N31" s="296">
        <v>0.67799999999999994</v>
      </c>
      <c r="O31" s="192">
        <v>121</v>
      </c>
      <c r="P31" s="188">
        <v>119</v>
      </c>
      <c r="Q31" s="296">
        <v>0.52100000000000002</v>
      </c>
      <c r="R31" s="192">
        <v>112</v>
      </c>
      <c r="S31" s="188">
        <v>112</v>
      </c>
      <c r="T31" s="296">
        <v>0.60699999999999998</v>
      </c>
    </row>
    <row r="32" spans="1:20" x14ac:dyDescent="0.2">
      <c r="A32" s="303">
        <v>28</v>
      </c>
      <c r="B32" s="304">
        <v>2</v>
      </c>
      <c r="C32" s="187" t="s">
        <v>38</v>
      </c>
      <c r="D32" s="294">
        <v>0.86</v>
      </c>
      <c r="E32" s="305" t="s">
        <v>55</v>
      </c>
      <c r="F32" s="192">
        <v>182</v>
      </c>
      <c r="G32" s="188">
        <v>182</v>
      </c>
      <c r="H32" s="296">
        <v>0.91799999999999993</v>
      </c>
      <c r="I32" s="192">
        <v>159</v>
      </c>
      <c r="J32" s="188">
        <v>159</v>
      </c>
      <c r="K32" s="296">
        <v>0.91200000000000003</v>
      </c>
      <c r="L32" s="192">
        <v>167</v>
      </c>
      <c r="M32" s="188">
        <v>167</v>
      </c>
      <c r="N32" s="296">
        <v>0.85599999999999998</v>
      </c>
      <c r="O32" s="192">
        <v>155</v>
      </c>
      <c r="P32" s="188">
        <v>155</v>
      </c>
      <c r="Q32" s="296">
        <v>0.83199999999999996</v>
      </c>
      <c r="R32" s="192">
        <v>146</v>
      </c>
      <c r="S32" s="188">
        <v>146</v>
      </c>
      <c r="T32" s="296">
        <v>0.85599999999999998</v>
      </c>
    </row>
    <row r="33" spans="1:20" x14ac:dyDescent="0.2">
      <c r="A33" s="303">
        <v>29</v>
      </c>
      <c r="B33" s="304">
        <v>2</v>
      </c>
      <c r="C33" s="187" t="s">
        <v>39</v>
      </c>
      <c r="D33" s="294">
        <v>0.878</v>
      </c>
      <c r="E33" s="305" t="s">
        <v>54</v>
      </c>
      <c r="F33" s="192">
        <v>195</v>
      </c>
      <c r="G33" s="188">
        <v>194</v>
      </c>
      <c r="H33" s="296">
        <v>0.87599999999999989</v>
      </c>
      <c r="I33" s="192">
        <v>145</v>
      </c>
      <c r="J33" s="188">
        <v>145</v>
      </c>
      <c r="K33" s="296">
        <v>0.89700000000000002</v>
      </c>
      <c r="L33" s="192">
        <v>195</v>
      </c>
      <c r="M33" s="188">
        <v>194</v>
      </c>
      <c r="N33" s="296">
        <v>0.84499999999999997</v>
      </c>
      <c r="O33" s="192">
        <v>158</v>
      </c>
      <c r="P33" s="188">
        <v>158</v>
      </c>
      <c r="Q33" s="296">
        <v>0.86099999999999999</v>
      </c>
      <c r="R33" s="192">
        <v>155</v>
      </c>
      <c r="S33" s="188">
        <v>154</v>
      </c>
      <c r="T33" s="296">
        <v>0.80500000000000005</v>
      </c>
    </row>
    <row r="34" spans="1:20" x14ac:dyDescent="0.2">
      <c r="A34" s="303">
        <v>30</v>
      </c>
      <c r="B34" s="304">
        <v>2</v>
      </c>
      <c r="C34" s="187" t="s">
        <v>40</v>
      </c>
      <c r="D34" s="294">
        <v>0.54200000000000004</v>
      </c>
      <c r="E34" s="305" t="s">
        <v>53</v>
      </c>
      <c r="F34" s="192">
        <v>228</v>
      </c>
      <c r="G34" s="188">
        <v>228</v>
      </c>
      <c r="H34" s="296">
        <v>0.46100000000000002</v>
      </c>
      <c r="I34" s="192">
        <v>320</v>
      </c>
      <c r="J34" s="188">
        <v>320</v>
      </c>
      <c r="K34" s="296">
        <v>0.65300000000000002</v>
      </c>
      <c r="L34" s="192">
        <v>227</v>
      </c>
      <c r="M34" s="188">
        <v>227</v>
      </c>
      <c r="N34" s="296">
        <v>0.59899999999999998</v>
      </c>
      <c r="O34" s="192">
        <v>288</v>
      </c>
      <c r="P34" s="188">
        <v>288</v>
      </c>
      <c r="Q34" s="296">
        <v>0.55600000000000005</v>
      </c>
      <c r="R34" s="192">
        <v>203</v>
      </c>
      <c r="S34" s="188">
        <v>203</v>
      </c>
      <c r="T34" s="296">
        <v>0.38900000000000001</v>
      </c>
    </row>
    <row r="35" spans="1:20" x14ac:dyDescent="0.2">
      <c r="A35" s="303">
        <v>31</v>
      </c>
      <c r="B35" s="304">
        <v>2</v>
      </c>
      <c r="C35" s="187" t="s">
        <v>41</v>
      </c>
      <c r="D35" s="294">
        <v>0.73799999999999999</v>
      </c>
      <c r="E35" s="305" t="s">
        <v>52</v>
      </c>
      <c r="F35" s="192">
        <v>292</v>
      </c>
      <c r="G35" s="188">
        <v>292</v>
      </c>
      <c r="H35" s="296">
        <v>0.753</v>
      </c>
      <c r="I35" s="192">
        <v>193</v>
      </c>
      <c r="J35" s="188">
        <v>193</v>
      </c>
      <c r="K35" s="296">
        <v>0.76200000000000001</v>
      </c>
      <c r="L35" s="192">
        <v>202</v>
      </c>
      <c r="M35" s="188">
        <v>202</v>
      </c>
      <c r="N35" s="296">
        <v>0.75700000000000001</v>
      </c>
      <c r="O35" s="192">
        <v>273</v>
      </c>
      <c r="P35" s="188">
        <v>273</v>
      </c>
      <c r="Q35" s="296">
        <v>0.54200000000000004</v>
      </c>
      <c r="R35" s="192">
        <v>234</v>
      </c>
      <c r="S35" s="188">
        <v>234</v>
      </c>
      <c r="T35" s="296">
        <v>0.54300000000000004</v>
      </c>
    </row>
    <row r="36" spans="1:20" x14ac:dyDescent="0.2">
      <c r="A36" s="303">
        <v>32</v>
      </c>
      <c r="B36" s="304">
        <v>2</v>
      </c>
      <c r="C36" s="187" t="s">
        <v>42</v>
      </c>
      <c r="D36" s="294">
        <v>0.84299999999999997</v>
      </c>
      <c r="E36" s="305" t="s">
        <v>51</v>
      </c>
      <c r="F36" s="192">
        <v>192</v>
      </c>
      <c r="G36" s="188">
        <v>192</v>
      </c>
      <c r="H36" s="296">
        <v>0.83900000000000008</v>
      </c>
      <c r="I36" s="192">
        <v>182</v>
      </c>
      <c r="J36" s="188">
        <v>182</v>
      </c>
      <c r="K36" s="296">
        <v>0.85699999999999998</v>
      </c>
      <c r="L36" s="192">
        <v>332</v>
      </c>
      <c r="M36" s="188">
        <v>332</v>
      </c>
      <c r="N36" s="296">
        <v>0.78900000000000003</v>
      </c>
      <c r="O36" s="192">
        <v>209</v>
      </c>
      <c r="P36" s="188">
        <v>209</v>
      </c>
      <c r="Q36" s="296">
        <v>0.74199999999999999</v>
      </c>
      <c r="R36" s="192">
        <v>205</v>
      </c>
      <c r="S36" s="188">
        <v>205</v>
      </c>
      <c r="T36" s="296">
        <v>0.72199999999999998</v>
      </c>
    </row>
    <row r="37" spans="1:20" x14ac:dyDescent="0.2">
      <c r="A37" s="306">
        <v>33</v>
      </c>
      <c r="B37" s="307">
        <v>2</v>
      </c>
      <c r="C37" s="308" t="s">
        <v>43</v>
      </c>
      <c r="D37" s="309">
        <v>0.72400000000000009</v>
      </c>
      <c r="E37" s="310" t="s">
        <v>50</v>
      </c>
      <c r="F37" s="201">
        <v>539</v>
      </c>
      <c r="G37" s="202">
        <v>538</v>
      </c>
      <c r="H37" s="298">
        <v>0.69099999999999995</v>
      </c>
      <c r="I37" s="201">
        <v>508</v>
      </c>
      <c r="J37" s="202">
        <v>507</v>
      </c>
      <c r="K37" s="298">
        <v>0.71799999999999997</v>
      </c>
      <c r="L37" s="201">
        <v>530</v>
      </c>
      <c r="M37" s="202">
        <v>528</v>
      </c>
      <c r="N37" s="298">
        <v>0.69299999999999995</v>
      </c>
      <c r="O37" s="201">
        <v>549</v>
      </c>
      <c r="P37" s="202">
        <v>549</v>
      </c>
      <c r="Q37" s="298">
        <v>0.65900000000000003</v>
      </c>
      <c r="R37" s="201">
        <v>497</v>
      </c>
      <c r="S37" s="202">
        <v>497</v>
      </c>
      <c r="T37" s="298">
        <v>0.6</v>
      </c>
    </row>
    <row r="38" spans="1:20" x14ac:dyDescent="0.2">
      <c r="A38" s="338" t="s">
        <v>44</v>
      </c>
      <c r="B38" s="339"/>
      <c r="C38" s="339"/>
      <c r="D38" s="339"/>
      <c r="E38" s="339"/>
      <c r="F38" s="213">
        <v>14155</v>
      </c>
      <c r="G38" s="214">
        <v>14098</v>
      </c>
      <c r="H38" s="300">
        <v>0.38</v>
      </c>
      <c r="I38" s="213">
        <v>14823</v>
      </c>
      <c r="J38" s="214">
        <v>14782</v>
      </c>
      <c r="K38" s="300">
        <v>0.34499999999999997</v>
      </c>
      <c r="L38" s="213">
        <v>14883</v>
      </c>
      <c r="M38" s="214">
        <v>14847</v>
      </c>
      <c r="N38" s="300">
        <v>0.32899999999999996</v>
      </c>
      <c r="O38" s="213">
        <v>14337</v>
      </c>
      <c r="P38" s="214">
        <v>14320</v>
      </c>
      <c r="Q38" s="300">
        <v>0.30099999999999999</v>
      </c>
      <c r="R38" s="213">
        <v>14828</v>
      </c>
      <c r="S38" s="214">
        <v>14809</v>
      </c>
      <c r="T38" s="300">
        <v>0.28799999999999998</v>
      </c>
    </row>
    <row r="39" spans="1:20" x14ac:dyDescent="0.2">
      <c r="A39" s="340" t="s">
        <v>45</v>
      </c>
      <c r="B39" s="341"/>
      <c r="C39" s="341"/>
      <c r="D39" s="341">
        <v>0.76</v>
      </c>
      <c r="E39" s="341"/>
      <c r="F39" s="197">
        <v>8437</v>
      </c>
      <c r="G39" s="198">
        <v>8357</v>
      </c>
      <c r="H39" s="297">
        <v>0.77200000000000002</v>
      </c>
      <c r="I39" s="197">
        <v>8388</v>
      </c>
      <c r="J39" s="198">
        <v>8352</v>
      </c>
      <c r="K39" s="297">
        <v>0.75599999999999989</v>
      </c>
      <c r="L39" s="197">
        <v>8430</v>
      </c>
      <c r="M39" s="198">
        <v>8393</v>
      </c>
      <c r="N39" s="297">
        <v>0.74199999999999999</v>
      </c>
      <c r="O39" s="197">
        <v>7798</v>
      </c>
      <c r="P39" s="198">
        <v>7743</v>
      </c>
      <c r="Q39" s="297">
        <v>0.67400000000000004</v>
      </c>
      <c r="R39" s="197">
        <v>7274</v>
      </c>
      <c r="S39" s="198">
        <v>7215</v>
      </c>
      <c r="T39" s="297">
        <v>0.67200000000000004</v>
      </c>
    </row>
    <row r="40" spans="1:20" x14ac:dyDescent="0.2">
      <c r="A40" s="342" t="s">
        <v>46</v>
      </c>
      <c r="B40" s="343"/>
      <c r="C40" s="343"/>
      <c r="D40" s="343">
        <v>0.55000000000000004</v>
      </c>
      <c r="E40" s="343"/>
      <c r="F40" s="208">
        <v>22592</v>
      </c>
      <c r="G40" s="209">
        <v>22455</v>
      </c>
      <c r="H40" s="299">
        <v>0.52600000000000002</v>
      </c>
      <c r="I40" s="208">
        <v>23211</v>
      </c>
      <c r="J40" s="209">
        <v>23134</v>
      </c>
      <c r="K40" s="299">
        <v>0.49399999999999999</v>
      </c>
      <c r="L40" s="208">
        <v>23313</v>
      </c>
      <c r="M40" s="209">
        <v>23240</v>
      </c>
      <c r="N40" s="299">
        <v>0.47799999999999998</v>
      </c>
      <c r="O40" s="208">
        <v>22135</v>
      </c>
      <c r="P40" s="209">
        <v>22063</v>
      </c>
      <c r="Q40" s="299">
        <v>0.432</v>
      </c>
      <c r="R40" s="208">
        <v>22102</v>
      </c>
      <c r="S40" s="209">
        <v>22024</v>
      </c>
      <c r="T40" s="299">
        <v>0.41399999999999998</v>
      </c>
    </row>
    <row r="41" spans="1:20" x14ac:dyDescent="0.2">
      <c r="A41" s="351" t="s">
        <v>49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</row>
    <row r="42" spans="1:20" ht="12.75" customHeight="1" x14ac:dyDescent="0.2">
      <c r="A42" s="352" t="s">
        <v>48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</row>
    <row r="43" spans="1:20" x14ac:dyDescent="0.2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</row>
    <row r="44" spans="1:20" x14ac:dyDescent="0.2">
      <c r="A44" s="337" t="s">
        <v>47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</row>
  </sheetData>
  <mergeCells count="15">
    <mergeCell ref="A1:T1"/>
    <mergeCell ref="A44:T44"/>
    <mergeCell ref="A38:E38"/>
    <mergeCell ref="A39:E39"/>
    <mergeCell ref="A40:E40"/>
    <mergeCell ref="F3:H3"/>
    <mergeCell ref="I3:K3"/>
    <mergeCell ref="L3:N3"/>
    <mergeCell ref="O3:Q3"/>
    <mergeCell ref="R3:T3"/>
    <mergeCell ref="A3:A4"/>
    <mergeCell ref="B3:B4"/>
    <mergeCell ref="C3:E4"/>
    <mergeCell ref="A41:T41"/>
    <mergeCell ref="A42:T43"/>
  </mergeCells>
  <conditionalFormatting sqref="R3">
    <cfRule type="cellIs" dxfId="18" priority="6" operator="lessThan">
      <formula>10</formula>
    </cfRule>
  </conditionalFormatting>
  <conditionalFormatting sqref="R4">
    <cfRule type="cellIs" dxfId="17" priority="7" operator="lessThan">
      <formula>10</formula>
    </cfRule>
  </conditionalFormatting>
  <conditionalFormatting sqref="F4 I4 L4 O4">
    <cfRule type="cellIs" dxfId="16" priority="2" operator="lessThan">
      <formula>10</formula>
    </cfRule>
  </conditionalFormatting>
  <conditionalFormatting sqref="F3 I3 L3 O3">
    <cfRule type="cellIs" dxfId="15" priority="1" operator="lessThan">
      <formula>10</formula>
    </cfRule>
  </conditionalFormatting>
  <printOptions horizontalCentered="1"/>
  <pageMargins left="0.25" right="0.25" top="1" bottom="0.75" header="0.75" footer="0.5"/>
  <pageSetup scale="74" orientation="landscape" r:id="rId1"/>
  <headerFooter>
    <oddHeader>&amp;RATTACHMENT 7-2</oddHeader>
    <oddFooter>&amp;CPage &amp;P of &amp;N&amp;RADHE Prepared 12/8/2014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85" zoomScaleNormal="85" workbookViewId="0">
      <pane ySplit="4" topLeftCell="A5" activePane="bottomLeft" state="frozen"/>
      <selection pane="bottomLeft" activeCell="B3" sqref="B3:B4"/>
    </sheetView>
  </sheetViews>
  <sheetFormatPr defaultColWidth="39.140625" defaultRowHeight="12.75" x14ac:dyDescent="0.2"/>
  <cols>
    <col min="1" max="1" width="4" bestFit="1" customWidth="1"/>
    <col min="2" max="2" width="5.42578125" bestFit="1" customWidth="1"/>
    <col min="3" max="3" width="8.140625" bestFit="1" customWidth="1"/>
    <col min="4" max="4" width="38.28515625" bestFit="1" customWidth="1"/>
    <col min="5" max="6" width="6.7109375" bestFit="1" customWidth="1"/>
    <col min="7" max="7" width="7" bestFit="1" customWidth="1"/>
    <col min="8" max="9" width="6.7109375" bestFit="1" customWidth="1"/>
    <col min="10" max="10" width="7" bestFit="1" customWidth="1"/>
    <col min="11" max="12" width="6.7109375" bestFit="1" customWidth="1"/>
    <col min="13" max="13" width="7" bestFit="1" customWidth="1"/>
    <col min="14" max="15" width="6.7109375" bestFit="1" customWidth="1"/>
    <col min="16" max="16" width="7" bestFit="1" customWidth="1"/>
    <col min="17" max="18" width="6.7109375" bestFit="1" customWidth="1"/>
    <col min="19" max="19" width="7" bestFit="1" customWidth="1"/>
  </cols>
  <sheetData>
    <row r="1" spans="1:19" ht="22.5" x14ac:dyDescent="0.2">
      <c r="A1" s="353" t="s">
        <v>90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x14ac:dyDescent="0.2">
      <c r="G2" s="35"/>
      <c r="H2" s="35"/>
      <c r="I2" s="35"/>
      <c r="J2" s="36"/>
      <c r="K2" s="36"/>
      <c r="L2" s="36"/>
      <c r="M2" s="35"/>
      <c r="N2" s="35"/>
      <c r="O2" s="35"/>
    </row>
    <row r="3" spans="1:19" ht="12.75" customHeight="1" x14ac:dyDescent="0.2">
      <c r="A3" s="357" t="s">
        <v>88</v>
      </c>
      <c r="B3" s="359" t="s">
        <v>485</v>
      </c>
      <c r="C3" s="359" t="s">
        <v>5</v>
      </c>
      <c r="D3" s="361"/>
      <c r="E3" s="354" t="s">
        <v>87</v>
      </c>
      <c r="F3" s="355"/>
      <c r="G3" s="356"/>
      <c r="H3" s="354" t="s">
        <v>86</v>
      </c>
      <c r="I3" s="355"/>
      <c r="J3" s="356"/>
      <c r="K3" s="354" t="s">
        <v>85</v>
      </c>
      <c r="L3" s="355"/>
      <c r="M3" s="356"/>
      <c r="N3" s="354" t="s">
        <v>84</v>
      </c>
      <c r="O3" s="355"/>
      <c r="P3" s="356"/>
      <c r="Q3" s="354" t="s">
        <v>83</v>
      </c>
      <c r="R3" s="355"/>
      <c r="S3" s="356"/>
    </row>
    <row r="4" spans="1:19" x14ac:dyDescent="0.2">
      <c r="A4" s="358"/>
      <c r="B4" s="360"/>
      <c r="C4" s="360"/>
      <c r="D4" s="362"/>
      <c r="E4" s="233" t="s">
        <v>46</v>
      </c>
      <c r="F4" s="233" t="s">
        <v>486</v>
      </c>
      <c r="G4" s="234" t="s">
        <v>482</v>
      </c>
      <c r="H4" s="233" t="s">
        <v>46</v>
      </c>
      <c r="I4" s="233" t="s">
        <v>486</v>
      </c>
      <c r="J4" s="234" t="s">
        <v>482</v>
      </c>
      <c r="K4" s="233" t="s">
        <v>46</v>
      </c>
      <c r="L4" s="233" t="s">
        <v>486</v>
      </c>
      <c r="M4" s="234" t="s">
        <v>482</v>
      </c>
      <c r="N4" s="233" t="s">
        <v>46</v>
      </c>
      <c r="O4" s="233" t="s">
        <v>486</v>
      </c>
      <c r="P4" s="234" t="s">
        <v>482</v>
      </c>
      <c r="Q4" s="233" t="s">
        <v>46</v>
      </c>
      <c r="R4" s="233" t="s">
        <v>486</v>
      </c>
      <c r="S4" s="234" t="s">
        <v>482</v>
      </c>
    </row>
    <row r="5" spans="1:19" x14ac:dyDescent="0.2">
      <c r="A5" s="270">
        <v>1</v>
      </c>
      <c r="B5" s="264">
        <v>1</v>
      </c>
      <c r="C5" s="242" t="s">
        <v>11</v>
      </c>
      <c r="D5" s="242" t="s">
        <v>82</v>
      </c>
      <c r="E5" s="213">
        <v>1708</v>
      </c>
      <c r="F5" s="214">
        <v>1704</v>
      </c>
      <c r="G5" s="18">
        <v>0.3</v>
      </c>
      <c r="H5" s="213">
        <v>1552</v>
      </c>
      <c r="I5" s="214">
        <v>1541</v>
      </c>
      <c r="J5" s="18">
        <v>0.255</v>
      </c>
      <c r="K5" s="213">
        <v>1668</v>
      </c>
      <c r="L5" s="214">
        <v>1662</v>
      </c>
      <c r="M5" s="18">
        <v>0.20899999999999999</v>
      </c>
      <c r="N5" s="213">
        <v>1619</v>
      </c>
      <c r="O5" s="214">
        <v>1618</v>
      </c>
      <c r="P5" s="18">
        <v>0.17799999999999999</v>
      </c>
      <c r="Q5" s="213">
        <v>1698</v>
      </c>
      <c r="R5" s="214">
        <v>1696</v>
      </c>
      <c r="S5" s="18">
        <v>0.155</v>
      </c>
    </row>
    <row r="6" spans="1:19" x14ac:dyDescent="0.2">
      <c r="A6" s="270">
        <v>2</v>
      </c>
      <c r="B6" s="264">
        <v>1</v>
      </c>
      <c r="C6" s="187" t="s">
        <v>12</v>
      </c>
      <c r="D6" s="187" t="s">
        <v>81</v>
      </c>
      <c r="E6" s="196">
        <v>1728</v>
      </c>
      <c r="F6" s="190">
        <v>1728</v>
      </c>
      <c r="G6" s="23">
        <v>0.38400000000000001</v>
      </c>
      <c r="H6" s="196">
        <v>1803</v>
      </c>
      <c r="I6" s="190">
        <v>1803</v>
      </c>
      <c r="J6" s="23">
        <v>0.38700000000000001</v>
      </c>
      <c r="K6" s="196">
        <v>1741</v>
      </c>
      <c r="L6" s="190">
        <v>1741</v>
      </c>
      <c r="M6" s="23">
        <v>0.4</v>
      </c>
      <c r="N6" s="196">
        <v>1712</v>
      </c>
      <c r="O6" s="190">
        <v>1712</v>
      </c>
      <c r="P6" s="23">
        <v>0.35599999999999998</v>
      </c>
      <c r="Q6" s="196">
        <v>1918</v>
      </c>
      <c r="R6" s="190">
        <v>1918</v>
      </c>
      <c r="S6" s="23">
        <v>0.35499999999999998</v>
      </c>
    </row>
    <row r="7" spans="1:19" x14ac:dyDescent="0.2">
      <c r="A7" s="270">
        <v>3</v>
      </c>
      <c r="B7" s="264">
        <v>1</v>
      </c>
      <c r="C7" s="187" t="s">
        <v>13</v>
      </c>
      <c r="D7" s="187" t="s">
        <v>80</v>
      </c>
      <c r="E7" s="192">
        <v>812</v>
      </c>
      <c r="F7" s="188">
        <v>812</v>
      </c>
      <c r="G7" s="23">
        <v>0.29100000000000004</v>
      </c>
      <c r="H7" s="192">
        <v>826</v>
      </c>
      <c r="I7" s="188">
        <v>826</v>
      </c>
      <c r="J7" s="23">
        <v>0.33899999999999997</v>
      </c>
      <c r="K7" s="192">
        <v>777</v>
      </c>
      <c r="L7" s="188">
        <v>777</v>
      </c>
      <c r="M7" s="23">
        <v>0.32600000000000001</v>
      </c>
      <c r="N7" s="192">
        <v>703</v>
      </c>
      <c r="O7" s="188">
        <v>703</v>
      </c>
      <c r="P7" s="23">
        <v>0.33600000000000002</v>
      </c>
      <c r="Q7" s="192">
        <v>774</v>
      </c>
      <c r="R7" s="188">
        <v>774</v>
      </c>
      <c r="S7" s="23">
        <v>0.311</v>
      </c>
    </row>
    <row r="8" spans="1:19" x14ac:dyDescent="0.2">
      <c r="A8" s="270">
        <v>4</v>
      </c>
      <c r="B8" s="264">
        <v>1</v>
      </c>
      <c r="C8" s="187" t="s">
        <v>14</v>
      </c>
      <c r="D8" s="187" t="s">
        <v>79</v>
      </c>
      <c r="E8" s="192">
        <v>645</v>
      </c>
      <c r="F8" s="188">
        <v>638</v>
      </c>
      <c r="G8" s="23">
        <v>0.36499999999999999</v>
      </c>
      <c r="H8" s="192">
        <v>646</v>
      </c>
      <c r="I8" s="188">
        <v>634</v>
      </c>
      <c r="J8" s="23">
        <v>0.24299999999999999</v>
      </c>
      <c r="K8" s="192">
        <v>598</v>
      </c>
      <c r="L8" s="188">
        <v>590</v>
      </c>
      <c r="M8" s="23">
        <v>0.32899999999999996</v>
      </c>
      <c r="N8" s="192">
        <v>663</v>
      </c>
      <c r="O8" s="188">
        <v>655</v>
      </c>
      <c r="P8" s="23">
        <v>0.29499999999999998</v>
      </c>
      <c r="Q8" s="192">
        <v>724</v>
      </c>
      <c r="R8" s="188">
        <v>712</v>
      </c>
      <c r="S8" s="23">
        <v>0.34</v>
      </c>
    </row>
    <row r="9" spans="1:19" x14ac:dyDescent="0.2">
      <c r="A9" s="270">
        <v>5</v>
      </c>
      <c r="B9" s="264">
        <v>1</v>
      </c>
      <c r="C9" s="187" t="s">
        <v>15</v>
      </c>
      <c r="D9" s="187" t="s">
        <v>78</v>
      </c>
      <c r="E9" s="196">
        <v>3800</v>
      </c>
      <c r="F9" s="190">
        <v>3797</v>
      </c>
      <c r="G9" s="23">
        <v>5.7000000000000002E-2</v>
      </c>
      <c r="H9" s="196">
        <v>4447</v>
      </c>
      <c r="I9" s="190">
        <v>4447</v>
      </c>
      <c r="J9" s="23">
        <v>5.5E-2</v>
      </c>
      <c r="K9" s="196">
        <v>4574</v>
      </c>
      <c r="L9" s="190">
        <v>4574</v>
      </c>
      <c r="M9" s="23">
        <v>4.4999999999999998E-2</v>
      </c>
      <c r="N9" s="196">
        <v>4339</v>
      </c>
      <c r="O9" s="190">
        <v>4339</v>
      </c>
      <c r="P9" s="23">
        <v>4.8000000000000001E-2</v>
      </c>
      <c r="Q9" s="196">
        <v>4571</v>
      </c>
      <c r="R9" s="190">
        <v>4571</v>
      </c>
      <c r="S9" s="23">
        <v>4.7E-2</v>
      </c>
    </row>
    <row r="10" spans="1:19" x14ac:dyDescent="0.2">
      <c r="A10" s="270">
        <v>6</v>
      </c>
      <c r="B10" s="264">
        <v>1</v>
      </c>
      <c r="C10" s="187" t="s">
        <v>16</v>
      </c>
      <c r="D10" s="187" t="s">
        <v>77</v>
      </c>
      <c r="E10" s="196">
        <v>1408</v>
      </c>
      <c r="F10" s="190">
        <v>1408</v>
      </c>
      <c r="G10" s="23">
        <v>0.42399999999999999</v>
      </c>
      <c r="H10" s="196">
        <v>1331</v>
      </c>
      <c r="I10" s="190">
        <v>1331</v>
      </c>
      <c r="J10" s="23">
        <v>0.38400000000000001</v>
      </c>
      <c r="K10" s="196">
        <v>1342</v>
      </c>
      <c r="L10" s="190">
        <v>1342</v>
      </c>
      <c r="M10" s="23">
        <v>0.35</v>
      </c>
      <c r="N10" s="196">
        <v>1330</v>
      </c>
      <c r="O10" s="190">
        <v>1330</v>
      </c>
      <c r="P10" s="23">
        <v>0.218</v>
      </c>
      <c r="Q10" s="196">
        <v>1163</v>
      </c>
      <c r="R10" s="190">
        <v>1163</v>
      </c>
      <c r="S10" s="23">
        <v>0.23499999999999999</v>
      </c>
    </row>
    <row r="11" spans="1:19" x14ac:dyDescent="0.2">
      <c r="A11" s="270">
        <v>7</v>
      </c>
      <c r="B11" s="264">
        <v>1</v>
      </c>
      <c r="C11" s="187" t="s">
        <v>17</v>
      </c>
      <c r="D11" s="187" t="s">
        <v>76</v>
      </c>
      <c r="E11" s="192">
        <v>797</v>
      </c>
      <c r="F11" s="188">
        <v>797</v>
      </c>
      <c r="G11" s="23">
        <v>0.309</v>
      </c>
      <c r="H11" s="192">
        <v>923</v>
      </c>
      <c r="I11" s="188">
        <v>923</v>
      </c>
      <c r="J11" s="23">
        <v>0.32200000000000001</v>
      </c>
      <c r="K11" s="192">
        <v>836</v>
      </c>
      <c r="L11" s="188">
        <v>833</v>
      </c>
      <c r="M11" s="23">
        <v>0.30299999999999999</v>
      </c>
      <c r="N11" s="192">
        <v>667</v>
      </c>
      <c r="O11" s="188">
        <v>666</v>
      </c>
      <c r="P11" s="23">
        <v>0.28799999999999998</v>
      </c>
      <c r="Q11" s="192">
        <v>726</v>
      </c>
      <c r="R11" s="188">
        <v>726</v>
      </c>
      <c r="S11" s="23">
        <v>0.25600000000000001</v>
      </c>
    </row>
    <row r="12" spans="1:19" x14ac:dyDescent="0.2">
      <c r="A12" s="270">
        <v>8</v>
      </c>
      <c r="B12" s="264">
        <v>1</v>
      </c>
      <c r="C12" s="187" t="s">
        <v>18</v>
      </c>
      <c r="D12" s="187" t="s">
        <v>75</v>
      </c>
      <c r="E12" s="192">
        <v>608</v>
      </c>
      <c r="F12" s="188">
        <v>565</v>
      </c>
      <c r="G12" s="23">
        <v>0.64400000000000002</v>
      </c>
      <c r="H12" s="192">
        <v>658</v>
      </c>
      <c r="I12" s="188">
        <v>641</v>
      </c>
      <c r="J12" s="23">
        <v>0.59599999999999997</v>
      </c>
      <c r="K12" s="192">
        <v>615</v>
      </c>
      <c r="L12" s="188">
        <v>598</v>
      </c>
      <c r="M12" s="23">
        <v>0.61499999999999999</v>
      </c>
      <c r="N12" s="192">
        <v>534</v>
      </c>
      <c r="O12" s="188">
        <v>527</v>
      </c>
      <c r="P12" s="23">
        <v>0.55800000000000005</v>
      </c>
      <c r="Q12" s="192">
        <v>526</v>
      </c>
      <c r="R12" s="188">
        <v>522</v>
      </c>
      <c r="S12" s="23">
        <v>0.54600000000000004</v>
      </c>
    </row>
    <row r="13" spans="1:19" x14ac:dyDescent="0.2">
      <c r="A13" s="270">
        <v>9</v>
      </c>
      <c r="B13" s="264">
        <v>1</v>
      </c>
      <c r="C13" s="187" t="s">
        <v>19</v>
      </c>
      <c r="D13" s="187" t="s">
        <v>74</v>
      </c>
      <c r="E13" s="192">
        <v>0</v>
      </c>
      <c r="F13" s="188">
        <v>0</v>
      </c>
      <c r="G13" s="23">
        <v>0</v>
      </c>
      <c r="H13" s="192">
        <v>0</v>
      </c>
      <c r="I13" s="188">
        <v>0</v>
      </c>
      <c r="J13" s="23">
        <v>0</v>
      </c>
      <c r="K13" s="192">
        <v>0</v>
      </c>
      <c r="L13" s="188">
        <v>0</v>
      </c>
      <c r="M13" s="23">
        <v>0</v>
      </c>
      <c r="N13" s="192">
        <v>0</v>
      </c>
      <c r="O13" s="188">
        <v>0</v>
      </c>
      <c r="P13" s="23">
        <v>0</v>
      </c>
      <c r="Q13" s="192">
        <v>0</v>
      </c>
      <c r="R13" s="188">
        <v>0</v>
      </c>
      <c r="S13" s="23">
        <v>0</v>
      </c>
    </row>
    <row r="14" spans="1:19" x14ac:dyDescent="0.2">
      <c r="A14" s="270">
        <v>10</v>
      </c>
      <c r="B14" s="264">
        <v>1</v>
      </c>
      <c r="C14" s="187" t="s">
        <v>20</v>
      </c>
      <c r="D14" s="187" t="s">
        <v>73</v>
      </c>
      <c r="E14" s="192">
        <v>802</v>
      </c>
      <c r="F14" s="188">
        <v>802</v>
      </c>
      <c r="G14" s="23">
        <v>0.84799999999999998</v>
      </c>
      <c r="H14" s="192">
        <v>677</v>
      </c>
      <c r="I14" s="188">
        <v>677</v>
      </c>
      <c r="J14" s="23">
        <v>0.76500000000000001</v>
      </c>
      <c r="K14" s="192">
        <v>575</v>
      </c>
      <c r="L14" s="188">
        <v>575</v>
      </c>
      <c r="M14" s="23">
        <v>0.76500000000000001</v>
      </c>
      <c r="N14" s="192">
        <v>568</v>
      </c>
      <c r="O14" s="188">
        <v>568</v>
      </c>
      <c r="P14" s="23">
        <v>0.65300000000000002</v>
      </c>
      <c r="Q14" s="192">
        <v>496</v>
      </c>
      <c r="R14" s="188">
        <v>496</v>
      </c>
      <c r="S14" s="23">
        <v>0.60899999999999999</v>
      </c>
    </row>
    <row r="15" spans="1:19" x14ac:dyDescent="0.2">
      <c r="A15" s="270">
        <v>11</v>
      </c>
      <c r="B15" s="264">
        <v>1</v>
      </c>
      <c r="C15" s="187" t="s">
        <v>21</v>
      </c>
      <c r="D15" s="187" t="s">
        <v>72</v>
      </c>
      <c r="E15" s="196">
        <v>1847</v>
      </c>
      <c r="F15" s="190">
        <v>1847</v>
      </c>
      <c r="G15" s="23">
        <v>0.27100000000000002</v>
      </c>
      <c r="H15" s="196">
        <v>1960</v>
      </c>
      <c r="I15" s="190">
        <v>1959</v>
      </c>
      <c r="J15" s="23">
        <v>0.23399999999999999</v>
      </c>
      <c r="K15" s="196">
        <v>2157</v>
      </c>
      <c r="L15" s="190">
        <v>2155</v>
      </c>
      <c r="M15" s="23">
        <v>0.25800000000000001</v>
      </c>
      <c r="N15" s="196">
        <v>2202</v>
      </c>
      <c r="O15" s="190">
        <v>2202</v>
      </c>
      <c r="P15" s="23">
        <v>0.222</v>
      </c>
      <c r="Q15" s="196">
        <v>2232</v>
      </c>
      <c r="R15" s="190">
        <v>2231</v>
      </c>
      <c r="S15" s="23">
        <v>0.23</v>
      </c>
    </row>
    <row r="16" spans="1:19" x14ac:dyDescent="0.2">
      <c r="A16" s="270">
        <v>12</v>
      </c>
      <c r="B16" s="271">
        <v>2</v>
      </c>
      <c r="C16" s="187" t="s">
        <v>22</v>
      </c>
      <c r="D16" s="187" t="s">
        <v>71</v>
      </c>
      <c r="E16" s="192">
        <v>398</v>
      </c>
      <c r="F16" s="188">
        <v>397</v>
      </c>
      <c r="G16" s="23">
        <v>0.79099999999999993</v>
      </c>
      <c r="H16" s="192">
        <v>336</v>
      </c>
      <c r="I16" s="188">
        <v>335</v>
      </c>
      <c r="J16" s="23">
        <v>0.621</v>
      </c>
      <c r="K16" s="192">
        <v>274</v>
      </c>
      <c r="L16" s="188">
        <v>274</v>
      </c>
      <c r="M16" s="23">
        <v>0.63500000000000001</v>
      </c>
      <c r="N16" s="192">
        <v>213</v>
      </c>
      <c r="O16" s="188">
        <v>212</v>
      </c>
      <c r="P16" s="23">
        <v>0.42</v>
      </c>
      <c r="Q16" s="192">
        <v>208</v>
      </c>
      <c r="R16" s="188">
        <v>208</v>
      </c>
      <c r="S16" s="23">
        <v>0.45200000000000001</v>
      </c>
    </row>
    <row r="17" spans="1:19" x14ac:dyDescent="0.2">
      <c r="A17" s="270">
        <v>13</v>
      </c>
      <c r="B17" s="271">
        <v>2</v>
      </c>
      <c r="C17" s="187" t="s">
        <v>23</v>
      </c>
      <c r="D17" s="187" t="s">
        <v>70</v>
      </c>
      <c r="E17" s="192">
        <v>790</v>
      </c>
      <c r="F17" s="188">
        <v>788</v>
      </c>
      <c r="G17" s="23">
        <v>0.51400000000000001</v>
      </c>
      <c r="H17" s="192">
        <v>910</v>
      </c>
      <c r="I17" s="188">
        <v>909</v>
      </c>
      <c r="J17" s="23">
        <v>0.505</v>
      </c>
      <c r="K17" s="192">
        <v>907</v>
      </c>
      <c r="L17" s="188">
        <v>905</v>
      </c>
      <c r="M17" s="23">
        <v>0.51400000000000001</v>
      </c>
      <c r="N17" s="192">
        <v>762</v>
      </c>
      <c r="O17" s="188">
        <v>762</v>
      </c>
      <c r="P17" s="23">
        <v>0.44</v>
      </c>
      <c r="Q17" s="192">
        <v>618</v>
      </c>
      <c r="R17" s="188">
        <v>618</v>
      </c>
      <c r="S17" s="23">
        <v>0.48899999999999999</v>
      </c>
    </row>
    <row r="18" spans="1:19" x14ac:dyDescent="0.2">
      <c r="A18" s="270">
        <v>14</v>
      </c>
      <c r="B18" s="271">
        <v>2</v>
      </c>
      <c r="C18" s="187" t="s">
        <v>24</v>
      </c>
      <c r="D18" s="187" t="s">
        <v>69</v>
      </c>
      <c r="E18" s="192">
        <v>198</v>
      </c>
      <c r="F18" s="188">
        <v>198</v>
      </c>
      <c r="G18" s="23">
        <v>0.65700000000000003</v>
      </c>
      <c r="H18" s="192">
        <v>191</v>
      </c>
      <c r="I18" s="188">
        <v>191</v>
      </c>
      <c r="J18" s="23">
        <v>0.628</v>
      </c>
      <c r="K18" s="192">
        <v>207</v>
      </c>
      <c r="L18" s="188">
        <v>207</v>
      </c>
      <c r="M18" s="23">
        <v>0.59899999999999998</v>
      </c>
      <c r="N18" s="192">
        <v>281</v>
      </c>
      <c r="O18" s="188">
        <v>281</v>
      </c>
      <c r="P18" s="23">
        <v>0.48799999999999999</v>
      </c>
      <c r="Q18" s="192">
        <v>199</v>
      </c>
      <c r="R18" s="188">
        <v>199</v>
      </c>
      <c r="S18" s="23">
        <v>0.50800000000000001</v>
      </c>
    </row>
    <row r="19" spans="1:19" x14ac:dyDescent="0.2">
      <c r="A19" s="270">
        <v>15</v>
      </c>
      <c r="B19" s="271">
        <v>2</v>
      </c>
      <c r="C19" s="187" t="s">
        <v>25</v>
      </c>
      <c r="D19" s="187" t="s">
        <v>68</v>
      </c>
      <c r="E19" s="192">
        <v>212</v>
      </c>
      <c r="F19" s="188">
        <v>196</v>
      </c>
      <c r="G19" s="23">
        <v>0.67299999999999993</v>
      </c>
      <c r="H19" s="192">
        <v>180</v>
      </c>
      <c r="I19" s="188">
        <v>180</v>
      </c>
      <c r="J19" s="23">
        <v>0.61099999999999999</v>
      </c>
      <c r="K19" s="192">
        <v>230</v>
      </c>
      <c r="L19" s="188">
        <v>230</v>
      </c>
      <c r="M19" s="23">
        <v>0.64300000000000002</v>
      </c>
      <c r="N19" s="192">
        <v>278</v>
      </c>
      <c r="O19" s="188">
        <v>278</v>
      </c>
      <c r="P19" s="23">
        <v>0.53200000000000003</v>
      </c>
      <c r="Q19" s="192">
        <v>364</v>
      </c>
      <c r="R19" s="188">
        <v>364</v>
      </c>
      <c r="S19" s="23">
        <v>0.621</v>
      </c>
    </row>
    <row r="20" spans="1:19" x14ac:dyDescent="0.2">
      <c r="A20" s="270">
        <v>16</v>
      </c>
      <c r="B20" s="271">
        <v>2</v>
      </c>
      <c r="C20" s="187" t="s">
        <v>26</v>
      </c>
      <c r="D20" s="187" t="s">
        <v>67</v>
      </c>
      <c r="E20" s="192">
        <v>343</v>
      </c>
      <c r="F20" s="188">
        <v>343</v>
      </c>
      <c r="G20" s="23">
        <v>0.7609999999999999</v>
      </c>
      <c r="H20" s="192">
        <v>367</v>
      </c>
      <c r="I20" s="188">
        <v>367</v>
      </c>
      <c r="J20" s="23">
        <v>0.68099999999999994</v>
      </c>
      <c r="K20" s="192">
        <v>416</v>
      </c>
      <c r="L20" s="188">
        <v>416</v>
      </c>
      <c r="M20" s="23">
        <v>0.7</v>
      </c>
      <c r="N20" s="192">
        <v>334</v>
      </c>
      <c r="O20" s="188">
        <v>334</v>
      </c>
      <c r="P20" s="23">
        <v>0.41</v>
      </c>
      <c r="Q20" s="192">
        <v>281</v>
      </c>
      <c r="R20" s="188">
        <v>279</v>
      </c>
      <c r="S20" s="23">
        <v>0.441</v>
      </c>
    </row>
    <row r="21" spans="1:19" x14ac:dyDescent="0.2">
      <c r="A21" s="270">
        <v>17</v>
      </c>
      <c r="B21" s="271">
        <v>2</v>
      </c>
      <c r="C21" s="187" t="s">
        <v>27</v>
      </c>
      <c r="D21" s="187" t="s">
        <v>66</v>
      </c>
      <c r="E21" s="192">
        <v>190</v>
      </c>
      <c r="F21" s="188">
        <v>188</v>
      </c>
      <c r="G21" s="23">
        <v>0.51600000000000001</v>
      </c>
      <c r="H21" s="192">
        <v>130</v>
      </c>
      <c r="I21" s="188">
        <v>127</v>
      </c>
      <c r="J21" s="23">
        <v>0.55899999999999994</v>
      </c>
      <c r="K21" s="192">
        <v>170</v>
      </c>
      <c r="L21" s="188">
        <v>149</v>
      </c>
      <c r="M21" s="23">
        <v>0.61699999999999999</v>
      </c>
      <c r="N21" s="192">
        <v>248</v>
      </c>
      <c r="O21" s="188">
        <v>200</v>
      </c>
      <c r="P21" s="23">
        <v>0.33500000000000002</v>
      </c>
      <c r="Q21" s="192">
        <v>190</v>
      </c>
      <c r="R21" s="188">
        <v>146</v>
      </c>
      <c r="S21" s="23">
        <v>0.44500000000000001</v>
      </c>
    </row>
    <row r="22" spans="1:19" x14ac:dyDescent="0.2">
      <c r="A22" s="270">
        <v>18</v>
      </c>
      <c r="B22" s="271">
        <v>2</v>
      </c>
      <c r="C22" s="187" t="s">
        <v>28</v>
      </c>
      <c r="D22" s="187" t="s">
        <v>65</v>
      </c>
      <c r="E22" s="192">
        <v>161</v>
      </c>
      <c r="F22" s="188">
        <v>161</v>
      </c>
      <c r="G22" s="23">
        <v>0.79500000000000004</v>
      </c>
      <c r="H22" s="192">
        <v>136</v>
      </c>
      <c r="I22" s="188">
        <v>136</v>
      </c>
      <c r="J22" s="23">
        <v>0.78700000000000003</v>
      </c>
      <c r="K22" s="192">
        <v>121</v>
      </c>
      <c r="L22" s="188">
        <v>121</v>
      </c>
      <c r="M22" s="23">
        <v>0.73599999999999999</v>
      </c>
      <c r="N22" s="192">
        <v>128</v>
      </c>
      <c r="O22" s="188">
        <v>128</v>
      </c>
      <c r="P22" s="23">
        <v>0.60199999999999998</v>
      </c>
      <c r="Q22" s="192">
        <v>150</v>
      </c>
      <c r="R22" s="188">
        <v>150</v>
      </c>
      <c r="S22" s="23">
        <v>0.54700000000000004</v>
      </c>
    </row>
    <row r="23" spans="1:19" x14ac:dyDescent="0.2">
      <c r="A23" s="270">
        <v>19</v>
      </c>
      <c r="B23" s="271">
        <v>2</v>
      </c>
      <c r="C23" s="187" t="s">
        <v>29</v>
      </c>
      <c r="D23" s="187" t="s">
        <v>64</v>
      </c>
      <c r="E23" s="192">
        <v>172</v>
      </c>
      <c r="F23" s="188">
        <v>172</v>
      </c>
      <c r="G23" s="23">
        <v>0.69200000000000006</v>
      </c>
      <c r="H23" s="192">
        <v>177</v>
      </c>
      <c r="I23" s="188">
        <v>177</v>
      </c>
      <c r="J23" s="23">
        <v>0.72299999999999998</v>
      </c>
      <c r="K23" s="192">
        <v>192</v>
      </c>
      <c r="L23" s="188">
        <v>192</v>
      </c>
      <c r="M23" s="23">
        <v>0.75</v>
      </c>
      <c r="N23" s="192">
        <v>190</v>
      </c>
      <c r="O23" s="188">
        <v>190</v>
      </c>
      <c r="P23" s="23">
        <v>0.60499999999999998</v>
      </c>
      <c r="Q23" s="192">
        <v>161</v>
      </c>
      <c r="R23" s="188">
        <v>161</v>
      </c>
      <c r="S23" s="23">
        <v>0.50900000000000001</v>
      </c>
    </row>
    <row r="24" spans="1:19" x14ac:dyDescent="0.2">
      <c r="A24" s="270">
        <v>20</v>
      </c>
      <c r="B24" s="271">
        <v>2</v>
      </c>
      <c r="C24" s="187" t="s">
        <v>30</v>
      </c>
      <c r="D24" s="187" t="s">
        <v>63</v>
      </c>
      <c r="E24" s="192">
        <v>358</v>
      </c>
      <c r="F24" s="188">
        <v>358</v>
      </c>
      <c r="G24" s="23">
        <v>0.80200000000000005</v>
      </c>
      <c r="H24" s="192">
        <v>312</v>
      </c>
      <c r="I24" s="188">
        <v>312</v>
      </c>
      <c r="J24" s="23">
        <v>0.80400000000000005</v>
      </c>
      <c r="K24" s="192">
        <v>304</v>
      </c>
      <c r="L24" s="188">
        <v>304</v>
      </c>
      <c r="M24" s="23">
        <v>0.77</v>
      </c>
      <c r="N24" s="192">
        <v>291</v>
      </c>
      <c r="O24" s="188">
        <v>291</v>
      </c>
      <c r="P24" s="23">
        <v>0.45</v>
      </c>
      <c r="Q24" s="192">
        <v>231</v>
      </c>
      <c r="R24" s="188">
        <v>231</v>
      </c>
      <c r="S24" s="23">
        <v>0.48499999999999999</v>
      </c>
    </row>
    <row r="25" spans="1:19" x14ac:dyDescent="0.2">
      <c r="A25" s="270">
        <v>21</v>
      </c>
      <c r="B25" s="271">
        <v>2</v>
      </c>
      <c r="C25" s="187" t="s">
        <v>31</v>
      </c>
      <c r="D25" s="187" t="s">
        <v>62</v>
      </c>
      <c r="E25" s="192">
        <v>330</v>
      </c>
      <c r="F25" s="188">
        <v>330</v>
      </c>
      <c r="G25" s="23">
        <v>0.376</v>
      </c>
      <c r="H25" s="192">
        <v>346</v>
      </c>
      <c r="I25" s="188">
        <v>346</v>
      </c>
      <c r="J25" s="23">
        <v>0.41899999999999998</v>
      </c>
      <c r="K25" s="192">
        <v>288</v>
      </c>
      <c r="L25" s="188">
        <v>288</v>
      </c>
      <c r="M25" s="23">
        <v>0.31900000000000001</v>
      </c>
      <c r="N25" s="192">
        <v>308</v>
      </c>
      <c r="O25" s="188">
        <v>308</v>
      </c>
      <c r="P25" s="23">
        <v>0.42499999999999999</v>
      </c>
      <c r="Q25" s="192">
        <v>275</v>
      </c>
      <c r="R25" s="188">
        <v>275</v>
      </c>
      <c r="S25" s="23">
        <v>0.52700000000000002</v>
      </c>
    </row>
    <row r="26" spans="1:19" x14ac:dyDescent="0.2">
      <c r="A26" s="270">
        <v>22</v>
      </c>
      <c r="B26" s="271">
        <v>2</v>
      </c>
      <c r="C26" s="187" t="s">
        <v>32</v>
      </c>
      <c r="D26" s="187" t="s">
        <v>61</v>
      </c>
      <c r="E26" s="192">
        <v>477</v>
      </c>
      <c r="F26" s="188">
        <v>420</v>
      </c>
      <c r="G26" s="23">
        <v>0.36200000000000004</v>
      </c>
      <c r="H26" s="192">
        <v>476</v>
      </c>
      <c r="I26" s="188">
        <v>450</v>
      </c>
      <c r="J26" s="23">
        <v>0.36399999999999999</v>
      </c>
      <c r="K26" s="192">
        <v>319</v>
      </c>
      <c r="L26" s="188">
        <v>309</v>
      </c>
      <c r="M26" s="23">
        <v>0.28199999999999997</v>
      </c>
      <c r="N26" s="192">
        <v>22</v>
      </c>
      <c r="O26" s="188">
        <v>18</v>
      </c>
      <c r="P26" s="23">
        <v>0.72199999999999998</v>
      </c>
      <c r="Q26" s="192">
        <v>232</v>
      </c>
      <c r="R26" s="188">
        <v>220</v>
      </c>
      <c r="S26" s="23">
        <v>0.59099999999999997</v>
      </c>
    </row>
    <row r="27" spans="1:19" x14ac:dyDescent="0.2">
      <c r="A27" s="270">
        <v>23</v>
      </c>
      <c r="B27" s="271">
        <v>2</v>
      </c>
      <c r="C27" s="187" t="s">
        <v>33</v>
      </c>
      <c r="D27" s="187" t="s">
        <v>60</v>
      </c>
      <c r="E27" s="196">
        <v>1382</v>
      </c>
      <c r="F27" s="190">
        <v>1382</v>
      </c>
      <c r="G27" s="23">
        <v>0.58399999999999996</v>
      </c>
      <c r="H27" s="196">
        <v>1472</v>
      </c>
      <c r="I27" s="190">
        <v>1472</v>
      </c>
      <c r="J27" s="23">
        <v>0.57299999999999995</v>
      </c>
      <c r="K27" s="196">
        <v>1461</v>
      </c>
      <c r="L27" s="190">
        <v>1461</v>
      </c>
      <c r="M27" s="23">
        <v>0.56499999999999995</v>
      </c>
      <c r="N27" s="196">
        <v>1521</v>
      </c>
      <c r="O27" s="190">
        <v>1521</v>
      </c>
      <c r="P27" s="23">
        <v>0.443</v>
      </c>
      <c r="Q27" s="196">
        <v>1545</v>
      </c>
      <c r="R27" s="190">
        <v>1545</v>
      </c>
      <c r="S27" s="23">
        <v>0.432</v>
      </c>
    </row>
    <row r="28" spans="1:19" x14ac:dyDescent="0.2">
      <c r="A28" s="270">
        <v>24</v>
      </c>
      <c r="B28" s="271">
        <v>2</v>
      </c>
      <c r="C28" s="187" t="s">
        <v>34</v>
      </c>
      <c r="D28" s="187" t="s">
        <v>59</v>
      </c>
      <c r="E28" s="192">
        <v>285</v>
      </c>
      <c r="F28" s="188">
        <v>285</v>
      </c>
      <c r="G28" s="23">
        <v>0.45299999999999996</v>
      </c>
      <c r="H28" s="192">
        <v>208</v>
      </c>
      <c r="I28" s="188">
        <v>208</v>
      </c>
      <c r="J28" s="23">
        <v>0.46600000000000003</v>
      </c>
      <c r="K28" s="192">
        <v>156</v>
      </c>
      <c r="L28" s="188">
        <v>156</v>
      </c>
      <c r="M28" s="23">
        <v>0.37799999999999995</v>
      </c>
      <c r="N28" s="192">
        <v>142</v>
      </c>
      <c r="O28" s="188">
        <v>142</v>
      </c>
      <c r="P28" s="23">
        <v>0.70399999999999996</v>
      </c>
      <c r="Q28" s="192">
        <v>131</v>
      </c>
      <c r="R28" s="188">
        <v>131</v>
      </c>
      <c r="S28" s="23">
        <v>0.54200000000000004</v>
      </c>
    </row>
    <row r="29" spans="1:19" x14ac:dyDescent="0.2">
      <c r="A29" s="270">
        <v>25</v>
      </c>
      <c r="B29" s="271">
        <v>2</v>
      </c>
      <c r="C29" s="187" t="s">
        <v>35</v>
      </c>
      <c r="D29" s="187" t="s">
        <v>58</v>
      </c>
      <c r="E29" s="192">
        <v>195</v>
      </c>
      <c r="F29" s="188">
        <v>195</v>
      </c>
      <c r="G29" s="23">
        <v>0.8</v>
      </c>
      <c r="H29" s="192">
        <v>186</v>
      </c>
      <c r="I29" s="188">
        <v>186</v>
      </c>
      <c r="J29" s="23">
        <v>0.73099999999999998</v>
      </c>
      <c r="K29" s="192">
        <v>185</v>
      </c>
      <c r="L29" s="188">
        <v>185</v>
      </c>
      <c r="M29" s="23">
        <v>0.86499999999999999</v>
      </c>
      <c r="N29" s="192">
        <v>195</v>
      </c>
      <c r="O29" s="188">
        <v>195</v>
      </c>
      <c r="P29" s="23">
        <v>0.48699999999999999</v>
      </c>
      <c r="Q29" s="192">
        <v>119</v>
      </c>
      <c r="R29" s="188">
        <v>119</v>
      </c>
      <c r="S29" s="23">
        <v>0.52900000000000003</v>
      </c>
    </row>
    <row r="30" spans="1:19" x14ac:dyDescent="0.2">
      <c r="A30" s="270">
        <v>26</v>
      </c>
      <c r="B30" s="271">
        <v>2</v>
      </c>
      <c r="C30" s="187" t="s">
        <v>36</v>
      </c>
      <c r="D30" s="187" t="s">
        <v>57</v>
      </c>
      <c r="E30" s="196">
        <v>1190</v>
      </c>
      <c r="F30" s="190">
        <v>1190</v>
      </c>
      <c r="G30" s="23">
        <v>0.85699999999999998</v>
      </c>
      <c r="H30" s="196">
        <v>1309</v>
      </c>
      <c r="I30" s="190">
        <v>1309</v>
      </c>
      <c r="J30" s="23">
        <v>0.83</v>
      </c>
      <c r="K30" s="196">
        <v>1403</v>
      </c>
      <c r="L30" s="190">
        <v>1403</v>
      </c>
      <c r="M30" s="23">
        <v>0.81700000000000006</v>
      </c>
      <c r="N30" s="196">
        <v>1132</v>
      </c>
      <c r="O30" s="190">
        <v>1132</v>
      </c>
      <c r="P30" s="23">
        <v>0.61599999999999999</v>
      </c>
      <c r="Q30" s="196">
        <v>1018</v>
      </c>
      <c r="R30" s="190">
        <v>1018</v>
      </c>
      <c r="S30" s="23">
        <v>0.626</v>
      </c>
    </row>
    <row r="31" spans="1:19" x14ac:dyDescent="0.2">
      <c r="A31" s="270">
        <v>27</v>
      </c>
      <c r="B31" s="271">
        <v>2</v>
      </c>
      <c r="C31" s="187" t="s">
        <v>37</v>
      </c>
      <c r="D31" s="187" t="s">
        <v>56</v>
      </c>
      <c r="E31" s="192">
        <v>128</v>
      </c>
      <c r="F31" s="188">
        <v>128</v>
      </c>
      <c r="G31" s="23">
        <v>0.52300000000000002</v>
      </c>
      <c r="H31" s="192">
        <v>145</v>
      </c>
      <c r="I31" s="188">
        <v>141</v>
      </c>
      <c r="J31" s="23">
        <v>0.51100000000000001</v>
      </c>
      <c r="K31" s="192">
        <v>144</v>
      </c>
      <c r="L31" s="188">
        <v>143</v>
      </c>
      <c r="M31" s="23">
        <v>0.52400000000000002</v>
      </c>
      <c r="N31" s="192">
        <v>121</v>
      </c>
      <c r="O31" s="188">
        <v>119</v>
      </c>
      <c r="P31" s="23">
        <v>0.32800000000000001</v>
      </c>
      <c r="Q31" s="192">
        <v>112</v>
      </c>
      <c r="R31" s="188">
        <v>112</v>
      </c>
      <c r="S31" s="23">
        <v>0.49099999999999999</v>
      </c>
    </row>
    <row r="32" spans="1:19" x14ac:dyDescent="0.2">
      <c r="A32" s="270">
        <v>28</v>
      </c>
      <c r="B32" s="271">
        <v>2</v>
      </c>
      <c r="C32" s="187" t="s">
        <v>38</v>
      </c>
      <c r="D32" s="187" t="s">
        <v>55</v>
      </c>
      <c r="E32" s="192">
        <v>182</v>
      </c>
      <c r="F32" s="188">
        <v>182</v>
      </c>
      <c r="G32" s="23">
        <v>0.78599999999999992</v>
      </c>
      <c r="H32" s="192">
        <v>159</v>
      </c>
      <c r="I32" s="188">
        <v>159</v>
      </c>
      <c r="J32" s="23">
        <v>0.84299999999999997</v>
      </c>
      <c r="K32" s="192">
        <v>167</v>
      </c>
      <c r="L32" s="188">
        <v>167</v>
      </c>
      <c r="M32" s="23">
        <v>0.72499999999999998</v>
      </c>
      <c r="N32" s="192">
        <v>155</v>
      </c>
      <c r="O32" s="188">
        <v>155</v>
      </c>
      <c r="P32" s="23">
        <v>0.47099999999999997</v>
      </c>
      <c r="Q32" s="192">
        <v>146</v>
      </c>
      <c r="R32" s="188">
        <v>146</v>
      </c>
      <c r="S32" s="23">
        <v>0.48599999999999999</v>
      </c>
    </row>
    <row r="33" spans="1:19" x14ac:dyDescent="0.2">
      <c r="A33" s="270">
        <v>29</v>
      </c>
      <c r="B33" s="271">
        <v>2</v>
      </c>
      <c r="C33" s="187" t="s">
        <v>39</v>
      </c>
      <c r="D33" s="187" t="s">
        <v>54</v>
      </c>
      <c r="E33" s="192">
        <v>195</v>
      </c>
      <c r="F33" s="188">
        <v>194</v>
      </c>
      <c r="G33" s="23">
        <v>0.80400000000000005</v>
      </c>
      <c r="H33" s="192">
        <v>145</v>
      </c>
      <c r="I33" s="188">
        <v>145</v>
      </c>
      <c r="J33" s="23">
        <v>0.41399999999999998</v>
      </c>
      <c r="K33" s="192">
        <v>195</v>
      </c>
      <c r="L33" s="188">
        <v>194</v>
      </c>
      <c r="M33" s="23">
        <v>0.47399999999999998</v>
      </c>
      <c r="N33" s="192">
        <v>158</v>
      </c>
      <c r="O33" s="188">
        <v>158</v>
      </c>
      <c r="P33" s="23">
        <v>0.68400000000000005</v>
      </c>
      <c r="Q33" s="192">
        <v>155</v>
      </c>
      <c r="R33" s="188">
        <v>154</v>
      </c>
      <c r="S33" s="23">
        <v>0.57799999999999996</v>
      </c>
    </row>
    <row r="34" spans="1:19" x14ac:dyDescent="0.2">
      <c r="A34" s="270">
        <v>30</v>
      </c>
      <c r="B34" s="271">
        <v>2</v>
      </c>
      <c r="C34" s="187" t="s">
        <v>40</v>
      </c>
      <c r="D34" s="187" t="s">
        <v>53</v>
      </c>
      <c r="E34" s="192">
        <v>228</v>
      </c>
      <c r="F34" s="188">
        <v>228</v>
      </c>
      <c r="G34" s="23">
        <v>0.23199999999999998</v>
      </c>
      <c r="H34" s="192">
        <v>320</v>
      </c>
      <c r="I34" s="188">
        <v>320</v>
      </c>
      <c r="J34" s="23">
        <v>0.53400000000000003</v>
      </c>
      <c r="K34" s="192">
        <v>227</v>
      </c>
      <c r="L34" s="188">
        <v>227</v>
      </c>
      <c r="M34" s="23">
        <v>0.46299999999999997</v>
      </c>
      <c r="N34" s="192">
        <v>288</v>
      </c>
      <c r="O34" s="188">
        <v>288</v>
      </c>
      <c r="P34" s="23">
        <v>0.441</v>
      </c>
      <c r="Q34" s="192">
        <v>203</v>
      </c>
      <c r="R34" s="188">
        <v>203</v>
      </c>
      <c r="S34" s="23">
        <v>0.28100000000000003</v>
      </c>
    </row>
    <row r="35" spans="1:19" x14ac:dyDescent="0.2">
      <c r="A35" s="270">
        <v>31</v>
      </c>
      <c r="B35" s="271">
        <v>2</v>
      </c>
      <c r="C35" s="187" t="s">
        <v>41</v>
      </c>
      <c r="D35" s="187" t="s">
        <v>52</v>
      </c>
      <c r="E35" s="192">
        <v>292</v>
      </c>
      <c r="F35" s="188">
        <v>292</v>
      </c>
      <c r="G35" s="23">
        <v>0.59200000000000008</v>
      </c>
      <c r="H35" s="192">
        <v>193</v>
      </c>
      <c r="I35" s="188">
        <v>193</v>
      </c>
      <c r="J35" s="23">
        <v>0.66799999999999993</v>
      </c>
      <c r="K35" s="192">
        <v>202</v>
      </c>
      <c r="L35" s="188">
        <v>202</v>
      </c>
      <c r="M35" s="23">
        <v>0.624</v>
      </c>
      <c r="N35" s="192">
        <v>273</v>
      </c>
      <c r="O35" s="188">
        <v>273</v>
      </c>
      <c r="P35" s="23">
        <v>0.33700000000000002</v>
      </c>
      <c r="Q35" s="192">
        <v>234</v>
      </c>
      <c r="R35" s="188">
        <v>234</v>
      </c>
      <c r="S35" s="23">
        <v>0.34200000000000003</v>
      </c>
    </row>
    <row r="36" spans="1:19" x14ac:dyDescent="0.2">
      <c r="A36" s="270">
        <v>32</v>
      </c>
      <c r="B36" s="271">
        <v>2</v>
      </c>
      <c r="C36" s="187" t="s">
        <v>42</v>
      </c>
      <c r="D36" s="187" t="s">
        <v>51</v>
      </c>
      <c r="E36" s="192">
        <v>192</v>
      </c>
      <c r="F36" s="188">
        <v>192</v>
      </c>
      <c r="G36" s="23">
        <v>0.66700000000000004</v>
      </c>
      <c r="H36" s="192">
        <v>182</v>
      </c>
      <c r="I36" s="188">
        <v>182</v>
      </c>
      <c r="J36" s="23">
        <v>0.73599999999999999</v>
      </c>
      <c r="K36" s="192">
        <v>332</v>
      </c>
      <c r="L36" s="188">
        <v>332</v>
      </c>
      <c r="M36" s="23">
        <v>0.61099999999999999</v>
      </c>
      <c r="N36" s="192">
        <v>209</v>
      </c>
      <c r="O36" s="188">
        <v>209</v>
      </c>
      <c r="P36" s="23">
        <v>0.46400000000000002</v>
      </c>
      <c r="Q36" s="192">
        <v>205</v>
      </c>
      <c r="R36" s="188">
        <v>205</v>
      </c>
      <c r="S36" s="23">
        <v>0.35099999999999998</v>
      </c>
    </row>
    <row r="37" spans="1:19" x14ac:dyDescent="0.2">
      <c r="A37" s="279">
        <v>33</v>
      </c>
      <c r="B37" s="271">
        <v>2</v>
      </c>
      <c r="C37" s="243" t="s">
        <v>43</v>
      </c>
      <c r="D37" s="243" t="s">
        <v>50</v>
      </c>
      <c r="E37" s="201">
        <v>539</v>
      </c>
      <c r="F37" s="202">
        <v>538</v>
      </c>
      <c r="G37" s="20">
        <v>0.55600000000000005</v>
      </c>
      <c r="H37" s="201">
        <v>508</v>
      </c>
      <c r="I37" s="202">
        <v>507</v>
      </c>
      <c r="J37" s="20">
        <v>0.57399999999999995</v>
      </c>
      <c r="K37" s="201">
        <v>530</v>
      </c>
      <c r="L37" s="202">
        <v>528</v>
      </c>
      <c r="M37" s="20">
        <v>0.55299999999999994</v>
      </c>
      <c r="N37" s="201">
        <v>549</v>
      </c>
      <c r="O37" s="202">
        <v>549</v>
      </c>
      <c r="P37" s="20">
        <v>0.38600000000000001</v>
      </c>
      <c r="Q37" s="201">
        <v>497</v>
      </c>
      <c r="R37" s="202">
        <v>497</v>
      </c>
      <c r="S37" s="20">
        <v>0.38400000000000001</v>
      </c>
    </row>
    <row r="38" spans="1:19" x14ac:dyDescent="0.2">
      <c r="A38" s="338" t="s">
        <v>44</v>
      </c>
      <c r="B38" s="339"/>
      <c r="C38" s="339"/>
      <c r="D38" s="339"/>
      <c r="E38" s="213">
        <v>14155</v>
      </c>
      <c r="F38" s="214">
        <v>14098</v>
      </c>
      <c r="G38" s="18">
        <v>0.30099999999999999</v>
      </c>
      <c r="H38" s="213">
        <v>14823</v>
      </c>
      <c r="I38" s="214">
        <v>14782</v>
      </c>
      <c r="J38" s="18">
        <v>0.26600000000000001</v>
      </c>
      <c r="K38" s="213">
        <v>14883</v>
      </c>
      <c r="L38" s="214">
        <v>14847</v>
      </c>
      <c r="M38" s="18">
        <v>0.255</v>
      </c>
      <c r="N38" s="213">
        <v>14337</v>
      </c>
      <c r="O38" s="214">
        <v>14320</v>
      </c>
      <c r="P38" s="18">
        <v>0.221</v>
      </c>
      <c r="Q38" s="213">
        <v>14828</v>
      </c>
      <c r="R38" s="214">
        <v>14809</v>
      </c>
      <c r="S38" s="18">
        <v>0.216</v>
      </c>
    </row>
    <row r="39" spans="1:19" x14ac:dyDescent="0.2">
      <c r="A39" s="340" t="s">
        <v>45</v>
      </c>
      <c r="B39" s="341"/>
      <c r="C39" s="341"/>
      <c r="D39" s="341"/>
      <c r="E39" s="197">
        <v>8437</v>
      </c>
      <c r="F39" s="198">
        <v>8357</v>
      </c>
      <c r="G39" s="16">
        <v>0.63200000000000001</v>
      </c>
      <c r="H39" s="197">
        <v>8388</v>
      </c>
      <c r="I39" s="198">
        <v>8352</v>
      </c>
      <c r="J39" s="16">
        <v>0.61899999999999999</v>
      </c>
      <c r="K39" s="197">
        <v>8430</v>
      </c>
      <c r="L39" s="198">
        <v>8393</v>
      </c>
      <c r="M39" s="16">
        <v>0.61299999999999999</v>
      </c>
      <c r="N39" s="197">
        <v>7798</v>
      </c>
      <c r="O39" s="198">
        <v>7743</v>
      </c>
      <c r="P39" s="16">
        <v>0.47699999999999998</v>
      </c>
      <c r="Q39" s="197">
        <v>7274</v>
      </c>
      <c r="R39" s="198">
        <v>7215</v>
      </c>
      <c r="S39" s="16">
        <v>0.48699999999999999</v>
      </c>
    </row>
    <row r="40" spans="1:19" x14ac:dyDescent="0.2">
      <c r="A40" s="342" t="s">
        <v>46</v>
      </c>
      <c r="B40" s="343"/>
      <c r="C40" s="343"/>
      <c r="D40" s="343"/>
      <c r="E40" s="208">
        <v>22592</v>
      </c>
      <c r="F40" s="209">
        <v>22455</v>
      </c>
      <c r="G40" s="14">
        <v>0.42399999999999999</v>
      </c>
      <c r="H40" s="208">
        <v>23211</v>
      </c>
      <c r="I40" s="209">
        <v>23134</v>
      </c>
      <c r="J40" s="14">
        <v>0.39299999999999996</v>
      </c>
      <c r="K40" s="208">
        <v>23313</v>
      </c>
      <c r="L40" s="209">
        <v>23240</v>
      </c>
      <c r="M40" s="14">
        <v>0.38400000000000001</v>
      </c>
      <c r="N40" s="208">
        <v>22135</v>
      </c>
      <c r="O40" s="209">
        <v>22063</v>
      </c>
      <c r="P40" s="14">
        <v>0.311</v>
      </c>
      <c r="Q40" s="208">
        <v>22102</v>
      </c>
      <c r="R40" s="209">
        <v>22024</v>
      </c>
      <c r="S40" s="14">
        <v>0.30499999999999999</v>
      </c>
    </row>
  </sheetData>
  <mergeCells count="12">
    <mergeCell ref="A1:S1"/>
    <mergeCell ref="A38:D38"/>
    <mergeCell ref="A39:D39"/>
    <mergeCell ref="A40:D40"/>
    <mergeCell ref="E3:G3"/>
    <mergeCell ref="H3:J3"/>
    <mergeCell ref="K3:M3"/>
    <mergeCell ref="N3:P3"/>
    <mergeCell ref="Q3:S3"/>
    <mergeCell ref="A3:A4"/>
    <mergeCell ref="B3:B4"/>
    <mergeCell ref="C3:D4"/>
  </mergeCells>
  <conditionalFormatting sqref="M2:O2 G2:I2">
    <cfRule type="cellIs" dxfId="14" priority="10" operator="lessThan">
      <formula>10</formula>
    </cfRule>
  </conditionalFormatting>
  <conditionalFormatting sqref="Q4">
    <cfRule type="cellIs" dxfId="13" priority="7" operator="lessThan">
      <formula>10</formula>
    </cfRule>
  </conditionalFormatting>
  <conditionalFormatting sqref="Q3">
    <cfRule type="cellIs" dxfId="12" priority="6" operator="lessThan">
      <formula>10</formula>
    </cfRule>
  </conditionalFormatting>
  <conditionalFormatting sqref="E4 H4 K4 N4">
    <cfRule type="cellIs" dxfId="11" priority="2" operator="lessThan">
      <formula>10</formula>
    </cfRule>
  </conditionalFormatting>
  <conditionalFormatting sqref="E3 H3 K3 N3">
    <cfRule type="cellIs" dxfId="10" priority="1" operator="lessThan">
      <formula>10</formula>
    </cfRule>
  </conditionalFormatting>
  <printOptions horizontalCentered="1"/>
  <pageMargins left="0.5" right="0.5" top="1" bottom="0.75" header="0.75" footer="0.5"/>
  <pageSetup scale="80" orientation="landscape" r:id="rId1"/>
  <headerFooter>
    <oddHeader>&amp;RATTACHMENT 7-3</oddHeader>
    <oddFooter>&amp;CPage &amp;P of &amp;N&amp;RADHE Prepared12/8/2014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85" zoomScaleNormal="85"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4" bestFit="1" customWidth="1"/>
    <col min="2" max="2" width="6.140625" bestFit="1" customWidth="1"/>
    <col min="3" max="3" width="8" bestFit="1" customWidth="1"/>
    <col min="4" max="4" width="38.28515625" bestFit="1" customWidth="1"/>
    <col min="5" max="6" width="6.5703125" bestFit="1" customWidth="1"/>
    <col min="7" max="7" width="6.85546875" bestFit="1" customWidth="1"/>
    <col min="8" max="9" width="6.5703125" bestFit="1" customWidth="1"/>
    <col min="10" max="10" width="6.85546875" bestFit="1" customWidth="1"/>
    <col min="11" max="12" width="6.5703125" bestFit="1" customWidth="1"/>
    <col min="13" max="13" width="6.85546875" bestFit="1" customWidth="1"/>
    <col min="14" max="15" width="6.5703125" style="35" bestFit="1" customWidth="1"/>
    <col min="16" max="16" width="6.85546875" bestFit="1" customWidth="1"/>
    <col min="17" max="18" width="6.5703125" bestFit="1" customWidth="1"/>
    <col min="19" max="19" width="6.85546875" bestFit="1" customWidth="1"/>
  </cols>
  <sheetData>
    <row r="1" spans="1:19" ht="22.5" x14ac:dyDescent="0.2">
      <c r="A1" s="353" t="s">
        <v>91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x14ac:dyDescent="0.2">
      <c r="G2" s="36"/>
      <c r="J2" s="35"/>
      <c r="M2" s="36"/>
    </row>
    <row r="3" spans="1:19" ht="12.75" customHeight="1" x14ac:dyDescent="0.2">
      <c r="A3" s="357" t="s">
        <v>88</v>
      </c>
      <c r="B3" s="359" t="s">
        <v>489</v>
      </c>
      <c r="C3" s="359" t="s">
        <v>5</v>
      </c>
      <c r="D3" s="361"/>
      <c r="E3" s="354" t="s">
        <v>87</v>
      </c>
      <c r="F3" s="355"/>
      <c r="G3" s="356"/>
      <c r="H3" s="354" t="s">
        <v>86</v>
      </c>
      <c r="I3" s="355"/>
      <c r="J3" s="356"/>
      <c r="K3" s="354" t="s">
        <v>85</v>
      </c>
      <c r="L3" s="355"/>
      <c r="M3" s="356"/>
      <c r="N3" s="354" t="s">
        <v>84</v>
      </c>
      <c r="O3" s="355"/>
      <c r="P3" s="356"/>
      <c r="Q3" s="354" t="s">
        <v>83</v>
      </c>
      <c r="R3" s="355"/>
      <c r="S3" s="356"/>
    </row>
    <row r="4" spans="1:19" x14ac:dyDescent="0.2">
      <c r="A4" s="358"/>
      <c r="B4" s="360"/>
      <c r="C4" s="360"/>
      <c r="D4" s="362"/>
      <c r="E4" s="233" t="s">
        <v>46</v>
      </c>
      <c r="F4" s="233" t="s">
        <v>486</v>
      </c>
      <c r="G4" s="234" t="s">
        <v>482</v>
      </c>
      <c r="H4" s="233" t="s">
        <v>46</v>
      </c>
      <c r="I4" s="233" t="s">
        <v>486</v>
      </c>
      <c r="J4" s="234" t="s">
        <v>482</v>
      </c>
      <c r="K4" s="233" t="s">
        <v>46</v>
      </c>
      <c r="L4" s="233" t="s">
        <v>486</v>
      </c>
      <c r="M4" s="234" t="s">
        <v>482</v>
      </c>
      <c r="N4" s="233" t="s">
        <v>46</v>
      </c>
      <c r="O4" s="233" t="s">
        <v>486</v>
      </c>
      <c r="P4" s="234" t="s">
        <v>482</v>
      </c>
      <c r="Q4" s="233" t="s">
        <v>46</v>
      </c>
      <c r="R4" s="233" t="s">
        <v>486</v>
      </c>
      <c r="S4" s="234" t="s">
        <v>482</v>
      </c>
    </row>
    <row r="5" spans="1:19" x14ac:dyDescent="0.2">
      <c r="A5" s="270">
        <v>1</v>
      </c>
      <c r="B5" s="264">
        <v>1</v>
      </c>
      <c r="C5" s="242" t="s">
        <v>11</v>
      </c>
      <c r="D5" s="242" t="s">
        <v>82</v>
      </c>
      <c r="E5" s="213">
        <v>1708</v>
      </c>
      <c r="F5" s="214">
        <v>1704</v>
      </c>
      <c r="G5" s="18">
        <v>0.19800000000000001</v>
      </c>
      <c r="H5" s="213">
        <v>1552</v>
      </c>
      <c r="I5" s="214">
        <v>1541</v>
      </c>
      <c r="J5" s="18">
        <v>0.156</v>
      </c>
      <c r="K5" s="213">
        <v>1668</v>
      </c>
      <c r="L5" s="214">
        <v>1662</v>
      </c>
      <c r="M5" s="18">
        <v>0.11699999999999999</v>
      </c>
      <c r="N5" s="213">
        <v>1619</v>
      </c>
      <c r="O5" s="214">
        <v>1618</v>
      </c>
      <c r="P5" s="18">
        <v>9.2999999999999999E-2</v>
      </c>
      <c r="Q5" s="213">
        <v>1698</v>
      </c>
      <c r="R5" s="214">
        <v>1696</v>
      </c>
      <c r="S5" s="18">
        <v>7.4999999999999997E-2</v>
      </c>
    </row>
    <row r="6" spans="1:19" x14ac:dyDescent="0.2">
      <c r="A6" s="270">
        <v>2</v>
      </c>
      <c r="B6" s="264">
        <v>1</v>
      </c>
      <c r="C6" s="187" t="s">
        <v>12</v>
      </c>
      <c r="D6" s="187" t="s">
        <v>81</v>
      </c>
      <c r="E6" s="196">
        <v>1728</v>
      </c>
      <c r="F6" s="190">
        <v>1728</v>
      </c>
      <c r="G6" s="23">
        <v>0.29600000000000004</v>
      </c>
      <c r="H6" s="196">
        <v>1803</v>
      </c>
      <c r="I6" s="190">
        <v>1803</v>
      </c>
      <c r="J6" s="23">
        <v>0.308</v>
      </c>
      <c r="K6" s="196">
        <v>1741</v>
      </c>
      <c r="L6" s="190">
        <v>1741</v>
      </c>
      <c r="M6" s="23">
        <v>0.32899999999999996</v>
      </c>
      <c r="N6" s="196">
        <v>1712</v>
      </c>
      <c r="O6" s="190">
        <v>1712</v>
      </c>
      <c r="P6" s="23">
        <v>0.29299999999999998</v>
      </c>
      <c r="Q6" s="196">
        <v>1918</v>
      </c>
      <c r="R6" s="190">
        <v>1918</v>
      </c>
      <c r="S6" s="23">
        <v>0.28799999999999998</v>
      </c>
    </row>
    <row r="7" spans="1:19" x14ac:dyDescent="0.2">
      <c r="A7" s="270">
        <v>3</v>
      </c>
      <c r="B7" s="264">
        <v>1</v>
      </c>
      <c r="C7" s="187" t="s">
        <v>13</v>
      </c>
      <c r="D7" s="187" t="s">
        <v>80</v>
      </c>
      <c r="E7" s="192">
        <v>812</v>
      </c>
      <c r="F7" s="188">
        <v>812</v>
      </c>
      <c r="G7" s="23">
        <v>0.22500000000000001</v>
      </c>
      <c r="H7" s="192">
        <v>826</v>
      </c>
      <c r="I7" s="188">
        <v>826</v>
      </c>
      <c r="J7" s="23">
        <v>0.27100000000000002</v>
      </c>
      <c r="K7" s="192">
        <v>777</v>
      </c>
      <c r="L7" s="188">
        <v>777</v>
      </c>
      <c r="M7" s="23">
        <v>0.26300000000000001</v>
      </c>
      <c r="N7" s="192">
        <v>703</v>
      </c>
      <c r="O7" s="188">
        <v>703</v>
      </c>
      <c r="P7" s="23">
        <v>0.26500000000000001</v>
      </c>
      <c r="Q7" s="192">
        <v>774</v>
      </c>
      <c r="R7" s="188">
        <v>774</v>
      </c>
      <c r="S7" s="23">
        <v>0.27400000000000002</v>
      </c>
    </row>
    <row r="8" spans="1:19" x14ac:dyDescent="0.2">
      <c r="A8" s="270">
        <v>4</v>
      </c>
      <c r="B8" s="264">
        <v>1</v>
      </c>
      <c r="C8" s="187" t="s">
        <v>14</v>
      </c>
      <c r="D8" s="187" t="s">
        <v>79</v>
      </c>
      <c r="E8" s="192">
        <v>645</v>
      </c>
      <c r="F8" s="188">
        <v>638</v>
      </c>
      <c r="G8" s="23">
        <v>0.33500000000000002</v>
      </c>
      <c r="H8" s="192">
        <v>646</v>
      </c>
      <c r="I8" s="188">
        <v>634</v>
      </c>
      <c r="J8" s="23">
        <v>0.32500000000000001</v>
      </c>
      <c r="K8" s="192">
        <v>598</v>
      </c>
      <c r="L8" s="188">
        <v>590</v>
      </c>
      <c r="M8" s="23">
        <v>0.251</v>
      </c>
      <c r="N8" s="192">
        <v>663</v>
      </c>
      <c r="O8" s="188">
        <v>655</v>
      </c>
      <c r="P8" s="23">
        <v>0.28199999999999997</v>
      </c>
      <c r="Q8" s="192">
        <v>724</v>
      </c>
      <c r="R8" s="188">
        <v>712</v>
      </c>
      <c r="S8" s="23">
        <v>0.26800000000000002</v>
      </c>
    </row>
    <row r="9" spans="1:19" x14ac:dyDescent="0.2">
      <c r="A9" s="270">
        <v>5</v>
      </c>
      <c r="B9" s="264">
        <v>1</v>
      </c>
      <c r="C9" s="187" t="s">
        <v>15</v>
      </c>
      <c r="D9" s="187" t="s">
        <v>78</v>
      </c>
      <c r="E9" s="196">
        <v>3800</v>
      </c>
      <c r="F9" s="190">
        <v>3797</v>
      </c>
      <c r="G9" s="23">
        <v>3.1E-2</v>
      </c>
      <c r="H9" s="196">
        <v>4447</v>
      </c>
      <c r="I9" s="190">
        <v>4447</v>
      </c>
      <c r="J9" s="23">
        <v>2.5000000000000001E-2</v>
      </c>
      <c r="K9" s="196">
        <v>4574</v>
      </c>
      <c r="L9" s="190">
        <v>4574</v>
      </c>
      <c r="M9" s="23">
        <v>3.2000000000000001E-2</v>
      </c>
      <c r="N9" s="196">
        <v>4339</v>
      </c>
      <c r="O9" s="190">
        <v>4339</v>
      </c>
      <c r="P9" s="23">
        <v>2.7E-2</v>
      </c>
      <c r="Q9" s="196">
        <v>4571</v>
      </c>
      <c r="R9" s="190">
        <v>4571</v>
      </c>
      <c r="S9" s="23">
        <v>2.8000000000000001E-2</v>
      </c>
    </row>
    <row r="10" spans="1:19" x14ac:dyDescent="0.2">
      <c r="A10" s="270">
        <v>6</v>
      </c>
      <c r="B10" s="264">
        <v>1</v>
      </c>
      <c r="C10" s="187" t="s">
        <v>16</v>
      </c>
      <c r="D10" s="187" t="s">
        <v>77</v>
      </c>
      <c r="E10" s="196">
        <v>1408</v>
      </c>
      <c r="F10" s="190">
        <v>1408</v>
      </c>
      <c r="G10" s="23">
        <v>0.23899999999999999</v>
      </c>
      <c r="H10" s="196">
        <v>1331</v>
      </c>
      <c r="I10" s="190">
        <v>1331</v>
      </c>
      <c r="J10" s="23">
        <v>0.17800000000000002</v>
      </c>
      <c r="K10" s="196">
        <v>1342</v>
      </c>
      <c r="L10" s="190">
        <v>1342</v>
      </c>
      <c r="M10" s="23">
        <v>0.16800000000000001</v>
      </c>
      <c r="N10" s="196">
        <v>1330</v>
      </c>
      <c r="O10" s="190">
        <v>1330</v>
      </c>
      <c r="P10" s="23">
        <v>0.19800000000000001</v>
      </c>
      <c r="Q10" s="196">
        <v>1163</v>
      </c>
      <c r="R10" s="190">
        <v>1163</v>
      </c>
      <c r="S10" s="23">
        <v>0.20399999999999999</v>
      </c>
    </row>
    <row r="11" spans="1:19" x14ac:dyDescent="0.2">
      <c r="A11" s="270">
        <v>7</v>
      </c>
      <c r="B11" s="264">
        <v>1</v>
      </c>
      <c r="C11" s="187" t="s">
        <v>17</v>
      </c>
      <c r="D11" s="187" t="s">
        <v>76</v>
      </c>
      <c r="E11" s="192">
        <v>797</v>
      </c>
      <c r="F11" s="188">
        <v>797</v>
      </c>
      <c r="G11" s="23">
        <v>0.22600000000000001</v>
      </c>
      <c r="H11" s="192">
        <v>923</v>
      </c>
      <c r="I11" s="188">
        <v>923</v>
      </c>
      <c r="J11" s="23">
        <v>0.19500000000000001</v>
      </c>
      <c r="K11" s="192">
        <v>836</v>
      </c>
      <c r="L11" s="188">
        <v>833</v>
      </c>
      <c r="M11" s="23">
        <v>0.21199999999999999</v>
      </c>
      <c r="N11" s="192">
        <v>667</v>
      </c>
      <c r="O11" s="188">
        <v>666</v>
      </c>
      <c r="P11" s="23">
        <v>0.221</v>
      </c>
      <c r="Q11" s="192">
        <v>726</v>
      </c>
      <c r="R11" s="188">
        <v>726</v>
      </c>
      <c r="S11" s="23">
        <v>0.183</v>
      </c>
    </row>
    <row r="12" spans="1:19" x14ac:dyDescent="0.2">
      <c r="A12" s="270">
        <v>8</v>
      </c>
      <c r="B12" s="264">
        <v>1</v>
      </c>
      <c r="C12" s="187" t="s">
        <v>18</v>
      </c>
      <c r="D12" s="187" t="s">
        <v>75</v>
      </c>
      <c r="E12" s="192">
        <v>608</v>
      </c>
      <c r="F12" s="188">
        <v>565</v>
      </c>
      <c r="G12" s="23">
        <v>0.59599999999999997</v>
      </c>
      <c r="H12" s="192">
        <v>658</v>
      </c>
      <c r="I12" s="188">
        <v>641</v>
      </c>
      <c r="J12" s="23">
        <v>0.52400000000000002</v>
      </c>
      <c r="K12" s="192">
        <v>615</v>
      </c>
      <c r="L12" s="188">
        <v>598</v>
      </c>
      <c r="M12" s="23">
        <v>0.54799999999999993</v>
      </c>
      <c r="N12" s="192">
        <v>534</v>
      </c>
      <c r="O12" s="188">
        <v>527</v>
      </c>
      <c r="P12" s="23">
        <v>0.47199999999999998</v>
      </c>
      <c r="Q12" s="192">
        <v>526</v>
      </c>
      <c r="R12" s="188">
        <v>522</v>
      </c>
      <c r="S12" s="23">
        <v>0.504</v>
      </c>
    </row>
    <row r="13" spans="1:19" x14ac:dyDescent="0.2">
      <c r="A13" s="270">
        <v>9</v>
      </c>
      <c r="B13" s="264">
        <v>1</v>
      </c>
      <c r="C13" s="187" t="s">
        <v>19</v>
      </c>
      <c r="D13" s="187" t="s">
        <v>74</v>
      </c>
      <c r="E13" s="192">
        <v>0</v>
      </c>
      <c r="F13" s="188">
        <v>0</v>
      </c>
      <c r="G13" s="23">
        <v>0</v>
      </c>
      <c r="H13" s="192">
        <v>0</v>
      </c>
      <c r="I13" s="188">
        <v>0</v>
      </c>
      <c r="J13" s="23">
        <v>0</v>
      </c>
      <c r="K13" s="192">
        <v>0</v>
      </c>
      <c r="L13" s="188">
        <v>0</v>
      </c>
      <c r="M13" s="23">
        <v>0</v>
      </c>
      <c r="N13" s="192">
        <v>0</v>
      </c>
      <c r="O13" s="188">
        <v>0</v>
      </c>
      <c r="P13" s="23">
        <v>0</v>
      </c>
      <c r="Q13" s="192">
        <v>0</v>
      </c>
      <c r="R13" s="188">
        <v>0</v>
      </c>
      <c r="S13" s="23">
        <v>0</v>
      </c>
    </row>
    <row r="14" spans="1:19" x14ac:dyDescent="0.2">
      <c r="A14" s="270">
        <v>10</v>
      </c>
      <c r="B14" s="264">
        <v>1</v>
      </c>
      <c r="C14" s="187" t="s">
        <v>20</v>
      </c>
      <c r="D14" s="187" t="s">
        <v>73</v>
      </c>
      <c r="E14" s="192">
        <v>802</v>
      </c>
      <c r="F14" s="188">
        <v>802</v>
      </c>
      <c r="G14" s="23">
        <v>0.78200000000000003</v>
      </c>
      <c r="H14" s="192">
        <v>677</v>
      </c>
      <c r="I14" s="188">
        <v>677</v>
      </c>
      <c r="J14" s="23">
        <v>0.69700000000000006</v>
      </c>
      <c r="K14" s="192">
        <v>575</v>
      </c>
      <c r="L14" s="188">
        <v>575</v>
      </c>
      <c r="M14" s="23">
        <v>0.66799999999999993</v>
      </c>
      <c r="N14" s="192">
        <v>568</v>
      </c>
      <c r="O14" s="188">
        <v>568</v>
      </c>
      <c r="P14" s="23">
        <v>0.57899999999999996</v>
      </c>
      <c r="Q14" s="192">
        <v>496</v>
      </c>
      <c r="R14" s="188">
        <v>496</v>
      </c>
      <c r="S14" s="23">
        <v>0.55800000000000005</v>
      </c>
    </row>
    <row r="15" spans="1:19" x14ac:dyDescent="0.2">
      <c r="A15" s="270">
        <v>11</v>
      </c>
      <c r="B15" s="264">
        <v>1</v>
      </c>
      <c r="C15" s="187" t="s">
        <v>21</v>
      </c>
      <c r="D15" s="187" t="s">
        <v>72</v>
      </c>
      <c r="E15" s="196">
        <v>1847</v>
      </c>
      <c r="F15" s="190">
        <v>1847</v>
      </c>
      <c r="G15" s="23">
        <v>0.151</v>
      </c>
      <c r="H15" s="196">
        <v>1960</v>
      </c>
      <c r="I15" s="190">
        <v>1959</v>
      </c>
      <c r="J15" s="23">
        <v>0.12</v>
      </c>
      <c r="K15" s="196">
        <v>2157</v>
      </c>
      <c r="L15" s="190">
        <v>2155</v>
      </c>
      <c r="M15" s="23">
        <v>0.14199999999999999</v>
      </c>
      <c r="N15" s="196">
        <v>2202</v>
      </c>
      <c r="O15" s="190">
        <v>2202</v>
      </c>
      <c r="P15" s="23">
        <v>0.13900000000000001</v>
      </c>
      <c r="Q15" s="196">
        <v>2232</v>
      </c>
      <c r="R15" s="190">
        <v>2231</v>
      </c>
      <c r="S15" s="23">
        <v>0.14599999999999999</v>
      </c>
    </row>
    <row r="16" spans="1:19" x14ac:dyDescent="0.2">
      <c r="A16" s="270">
        <v>12</v>
      </c>
      <c r="B16" s="271">
        <v>2</v>
      </c>
      <c r="C16" s="187" t="s">
        <v>22</v>
      </c>
      <c r="D16" s="187" t="s">
        <v>71</v>
      </c>
      <c r="E16" s="192">
        <v>398</v>
      </c>
      <c r="F16" s="188">
        <v>397</v>
      </c>
      <c r="G16" s="23">
        <v>0.58399999999999996</v>
      </c>
      <c r="H16" s="192">
        <v>336</v>
      </c>
      <c r="I16" s="188">
        <v>335</v>
      </c>
      <c r="J16" s="23">
        <v>0.56999999999999995</v>
      </c>
      <c r="K16" s="192">
        <v>274</v>
      </c>
      <c r="L16" s="188">
        <v>274</v>
      </c>
      <c r="M16" s="23">
        <v>0.57999999999999996</v>
      </c>
      <c r="N16" s="192">
        <v>213</v>
      </c>
      <c r="O16" s="188">
        <v>212</v>
      </c>
      <c r="P16" s="23">
        <v>0.33500000000000002</v>
      </c>
      <c r="Q16" s="192">
        <v>208</v>
      </c>
      <c r="R16" s="188">
        <v>208</v>
      </c>
      <c r="S16" s="23">
        <v>0.34599999999999997</v>
      </c>
    </row>
    <row r="17" spans="1:19" x14ac:dyDescent="0.2">
      <c r="A17" s="270">
        <v>13</v>
      </c>
      <c r="B17" s="271">
        <v>2</v>
      </c>
      <c r="C17" s="187" t="s">
        <v>23</v>
      </c>
      <c r="D17" s="187" t="s">
        <v>70</v>
      </c>
      <c r="E17" s="192">
        <v>790</v>
      </c>
      <c r="F17" s="188">
        <v>788</v>
      </c>
      <c r="G17" s="23">
        <v>0.33500000000000002</v>
      </c>
      <c r="H17" s="192">
        <v>910</v>
      </c>
      <c r="I17" s="188">
        <v>909</v>
      </c>
      <c r="J17" s="23">
        <v>0.34100000000000003</v>
      </c>
      <c r="K17" s="192">
        <v>907</v>
      </c>
      <c r="L17" s="188">
        <v>905</v>
      </c>
      <c r="M17" s="23">
        <v>0.32600000000000001</v>
      </c>
      <c r="N17" s="192">
        <v>762</v>
      </c>
      <c r="O17" s="188">
        <v>762</v>
      </c>
      <c r="P17" s="23">
        <v>0.308</v>
      </c>
      <c r="Q17" s="192">
        <v>618</v>
      </c>
      <c r="R17" s="188">
        <v>618</v>
      </c>
      <c r="S17" s="23">
        <v>0.33500000000000002</v>
      </c>
    </row>
    <row r="18" spans="1:19" x14ac:dyDescent="0.2">
      <c r="A18" s="270">
        <v>14</v>
      </c>
      <c r="B18" s="271">
        <v>2</v>
      </c>
      <c r="C18" s="187" t="s">
        <v>24</v>
      </c>
      <c r="D18" s="187" t="s">
        <v>69</v>
      </c>
      <c r="E18" s="192">
        <v>198</v>
      </c>
      <c r="F18" s="188">
        <v>198</v>
      </c>
      <c r="G18" s="23">
        <v>0.374</v>
      </c>
      <c r="H18" s="192">
        <v>191</v>
      </c>
      <c r="I18" s="188">
        <v>191</v>
      </c>
      <c r="J18" s="23">
        <v>0.42899999999999999</v>
      </c>
      <c r="K18" s="192">
        <v>207</v>
      </c>
      <c r="L18" s="188">
        <v>207</v>
      </c>
      <c r="M18" s="23">
        <v>0.36200000000000004</v>
      </c>
      <c r="N18" s="192">
        <v>281</v>
      </c>
      <c r="O18" s="188">
        <v>281</v>
      </c>
      <c r="P18" s="23">
        <v>0.42299999999999999</v>
      </c>
      <c r="Q18" s="192">
        <v>199</v>
      </c>
      <c r="R18" s="188">
        <v>199</v>
      </c>
      <c r="S18" s="23">
        <v>0.32200000000000001</v>
      </c>
    </row>
    <row r="19" spans="1:19" x14ac:dyDescent="0.2">
      <c r="A19" s="270">
        <v>15</v>
      </c>
      <c r="B19" s="271">
        <v>2</v>
      </c>
      <c r="C19" s="187" t="s">
        <v>25</v>
      </c>
      <c r="D19" s="187" t="s">
        <v>68</v>
      </c>
      <c r="E19" s="192">
        <v>212</v>
      </c>
      <c r="F19" s="188">
        <v>196</v>
      </c>
      <c r="G19" s="23">
        <v>0.63300000000000001</v>
      </c>
      <c r="H19" s="192">
        <v>180</v>
      </c>
      <c r="I19" s="188">
        <v>180</v>
      </c>
      <c r="J19" s="23">
        <v>0.38299999999999995</v>
      </c>
      <c r="K19" s="192">
        <v>230</v>
      </c>
      <c r="L19" s="188">
        <v>230</v>
      </c>
      <c r="M19" s="23">
        <v>0.47799999999999998</v>
      </c>
      <c r="N19" s="192">
        <v>278</v>
      </c>
      <c r="O19" s="188">
        <v>278</v>
      </c>
      <c r="P19" s="23">
        <v>0.56799999999999995</v>
      </c>
      <c r="Q19" s="192">
        <v>364</v>
      </c>
      <c r="R19" s="188">
        <v>364</v>
      </c>
      <c r="S19" s="23">
        <v>0.57699999999999996</v>
      </c>
    </row>
    <row r="20" spans="1:19" x14ac:dyDescent="0.2">
      <c r="A20" s="270">
        <v>16</v>
      </c>
      <c r="B20" s="271">
        <v>2</v>
      </c>
      <c r="C20" s="187" t="s">
        <v>26</v>
      </c>
      <c r="D20" s="187" t="s">
        <v>67</v>
      </c>
      <c r="E20" s="192">
        <v>343</v>
      </c>
      <c r="F20" s="188">
        <v>343</v>
      </c>
      <c r="G20" s="23">
        <v>0.59799999999999998</v>
      </c>
      <c r="H20" s="192">
        <v>367</v>
      </c>
      <c r="I20" s="188">
        <v>367</v>
      </c>
      <c r="J20" s="23">
        <v>0.57200000000000006</v>
      </c>
      <c r="K20" s="192">
        <v>416</v>
      </c>
      <c r="L20" s="188">
        <v>416</v>
      </c>
      <c r="M20" s="23">
        <v>0.59599999999999997</v>
      </c>
      <c r="N20" s="192">
        <v>334</v>
      </c>
      <c r="O20" s="188">
        <v>334</v>
      </c>
      <c r="P20" s="23">
        <v>0.56000000000000005</v>
      </c>
      <c r="Q20" s="192">
        <v>281</v>
      </c>
      <c r="R20" s="188">
        <v>279</v>
      </c>
      <c r="S20" s="23">
        <v>0.48</v>
      </c>
    </row>
    <row r="21" spans="1:19" x14ac:dyDescent="0.2">
      <c r="A21" s="270">
        <v>17</v>
      </c>
      <c r="B21" s="271">
        <v>2</v>
      </c>
      <c r="C21" s="187" t="s">
        <v>27</v>
      </c>
      <c r="D21" s="187" t="s">
        <v>66</v>
      </c>
      <c r="E21" s="192">
        <v>190</v>
      </c>
      <c r="F21" s="188">
        <v>188</v>
      </c>
      <c r="G21" s="23">
        <v>0.5</v>
      </c>
      <c r="H21" s="192">
        <v>130</v>
      </c>
      <c r="I21" s="188">
        <v>127</v>
      </c>
      <c r="J21" s="23">
        <v>0.53500000000000003</v>
      </c>
      <c r="K21" s="192">
        <v>170</v>
      </c>
      <c r="L21" s="188">
        <v>149</v>
      </c>
      <c r="M21" s="23">
        <v>0.624</v>
      </c>
      <c r="N21" s="192">
        <v>248</v>
      </c>
      <c r="O21" s="188">
        <v>200</v>
      </c>
      <c r="P21" s="23">
        <v>0.52</v>
      </c>
      <c r="Q21" s="192">
        <v>190</v>
      </c>
      <c r="R21" s="188">
        <v>146</v>
      </c>
      <c r="S21" s="23">
        <v>0.49299999999999999</v>
      </c>
    </row>
    <row r="22" spans="1:19" x14ac:dyDescent="0.2">
      <c r="A22" s="270">
        <v>18</v>
      </c>
      <c r="B22" s="271">
        <v>2</v>
      </c>
      <c r="C22" s="187" t="s">
        <v>28</v>
      </c>
      <c r="D22" s="187" t="s">
        <v>65</v>
      </c>
      <c r="E22" s="192">
        <v>161</v>
      </c>
      <c r="F22" s="188">
        <v>161</v>
      </c>
      <c r="G22" s="23">
        <v>0.57799999999999996</v>
      </c>
      <c r="H22" s="192">
        <v>136</v>
      </c>
      <c r="I22" s="188">
        <v>136</v>
      </c>
      <c r="J22" s="23">
        <v>0.50700000000000001</v>
      </c>
      <c r="K22" s="192">
        <v>121</v>
      </c>
      <c r="L22" s="188">
        <v>121</v>
      </c>
      <c r="M22" s="23">
        <v>0.62</v>
      </c>
      <c r="N22" s="192">
        <v>128</v>
      </c>
      <c r="O22" s="188">
        <v>128</v>
      </c>
      <c r="P22" s="23">
        <v>0.5</v>
      </c>
      <c r="Q22" s="192">
        <v>150</v>
      </c>
      <c r="R22" s="188">
        <v>150</v>
      </c>
      <c r="S22" s="23">
        <v>0.42</v>
      </c>
    </row>
    <row r="23" spans="1:19" x14ac:dyDescent="0.2">
      <c r="A23" s="270">
        <v>19</v>
      </c>
      <c r="B23" s="271">
        <v>2</v>
      </c>
      <c r="C23" s="187" t="s">
        <v>29</v>
      </c>
      <c r="D23" s="187" t="s">
        <v>64</v>
      </c>
      <c r="E23" s="192">
        <v>172</v>
      </c>
      <c r="F23" s="188">
        <v>172</v>
      </c>
      <c r="G23" s="23">
        <v>0.66299999999999992</v>
      </c>
      <c r="H23" s="192">
        <v>177</v>
      </c>
      <c r="I23" s="188">
        <v>177</v>
      </c>
      <c r="J23" s="23">
        <v>0.65</v>
      </c>
      <c r="K23" s="192">
        <v>192</v>
      </c>
      <c r="L23" s="188">
        <v>192</v>
      </c>
      <c r="M23" s="23">
        <v>0.67700000000000005</v>
      </c>
      <c r="N23" s="192">
        <v>190</v>
      </c>
      <c r="O23" s="188">
        <v>190</v>
      </c>
      <c r="P23" s="23">
        <v>0.68400000000000005</v>
      </c>
      <c r="Q23" s="192">
        <v>161</v>
      </c>
      <c r="R23" s="188">
        <v>161</v>
      </c>
      <c r="S23" s="23">
        <v>0.59599999999999997</v>
      </c>
    </row>
    <row r="24" spans="1:19" x14ac:dyDescent="0.2">
      <c r="A24" s="270">
        <v>20</v>
      </c>
      <c r="B24" s="271">
        <v>2</v>
      </c>
      <c r="C24" s="187" t="s">
        <v>30</v>
      </c>
      <c r="D24" s="187" t="s">
        <v>63</v>
      </c>
      <c r="E24" s="192">
        <v>358</v>
      </c>
      <c r="F24" s="188">
        <v>358</v>
      </c>
      <c r="G24" s="23">
        <v>0.70700000000000007</v>
      </c>
      <c r="H24" s="192">
        <v>312</v>
      </c>
      <c r="I24" s="188">
        <v>312</v>
      </c>
      <c r="J24" s="23">
        <v>0.75599999999999989</v>
      </c>
      <c r="K24" s="192">
        <v>304</v>
      </c>
      <c r="L24" s="188">
        <v>304</v>
      </c>
      <c r="M24" s="23">
        <v>0.64500000000000002</v>
      </c>
      <c r="N24" s="192">
        <v>291</v>
      </c>
      <c r="O24" s="188">
        <v>291</v>
      </c>
      <c r="P24" s="23">
        <v>0.64600000000000002</v>
      </c>
      <c r="Q24" s="192">
        <v>231</v>
      </c>
      <c r="R24" s="188">
        <v>231</v>
      </c>
      <c r="S24" s="23">
        <v>0.69699999999999995</v>
      </c>
    </row>
    <row r="25" spans="1:19" x14ac:dyDescent="0.2">
      <c r="A25" s="270">
        <v>21</v>
      </c>
      <c r="B25" s="271">
        <v>2</v>
      </c>
      <c r="C25" s="187" t="s">
        <v>31</v>
      </c>
      <c r="D25" s="187" t="s">
        <v>62</v>
      </c>
      <c r="E25" s="192">
        <v>330</v>
      </c>
      <c r="F25" s="188">
        <v>330</v>
      </c>
      <c r="G25" s="23">
        <v>0.39100000000000001</v>
      </c>
      <c r="H25" s="192">
        <v>346</v>
      </c>
      <c r="I25" s="188">
        <v>346</v>
      </c>
      <c r="J25" s="23">
        <v>0.32899999999999996</v>
      </c>
      <c r="K25" s="192">
        <v>288</v>
      </c>
      <c r="L25" s="188">
        <v>288</v>
      </c>
      <c r="M25" s="23">
        <v>0.39200000000000002</v>
      </c>
      <c r="N25" s="192">
        <v>308</v>
      </c>
      <c r="O25" s="188">
        <v>308</v>
      </c>
      <c r="P25" s="23">
        <v>0.34699999999999998</v>
      </c>
      <c r="Q25" s="192">
        <v>275</v>
      </c>
      <c r="R25" s="188">
        <v>275</v>
      </c>
      <c r="S25" s="23">
        <v>0.38900000000000001</v>
      </c>
    </row>
    <row r="26" spans="1:19" x14ac:dyDescent="0.2">
      <c r="A26" s="270">
        <v>22</v>
      </c>
      <c r="B26" s="271">
        <v>2</v>
      </c>
      <c r="C26" s="187" t="s">
        <v>32</v>
      </c>
      <c r="D26" s="187" t="s">
        <v>61</v>
      </c>
      <c r="E26" s="192">
        <v>477</v>
      </c>
      <c r="F26" s="188">
        <v>420</v>
      </c>
      <c r="G26" s="23">
        <v>0.67599999999999993</v>
      </c>
      <c r="H26" s="192">
        <v>476</v>
      </c>
      <c r="I26" s="188">
        <v>450</v>
      </c>
      <c r="J26" s="23">
        <v>0.54</v>
      </c>
      <c r="K26" s="192">
        <v>319</v>
      </c>
      <c r="L26" s="188">
        <v>309</v>
      </c>
      <c r="M26" s="23">
        <v>0.38200000000000001</v>
      </c>
      <c r="N26" s="192">
        <v>22</v>
      </c>
      <c r="O26" s="188">
        <v>18</v>
      </c>
      <c r="P26" s="23">
        <v>0.38900000000000001</v>
      </c>
      <c r="Q26" s="192">
        <v>232</v>
      </c>
      <c r="R26" s="188">
        <v>220</v>
      </c>
      <c r="S26" s="23">
        <v>0.436</v>
      </c>
    </row>
    <row r="27" spans="1:19" x14ac:dyDescent="0.2">
      <c r="A27" s="270">
        <v>23</v>
      </c>
      <c r="B27" s="271">
        <v>2</v>
      </c>
      <c r="C27" s="187" t="s">
        <v>33</v>
      </c>
      <c r="D27" s="187" t="s">
        <v>60</v>
      </c>
      <c r="E27" s="196">
        <v>1382</v>
      </c>
      <c r="F27" s="190">
        <v>1382</v>
      </c>
      <c r="G27" s="23">
        <v>0.39500000000000002</v>
      </c>
      <c r="H27" s="196">
        <v>1472</v>
      </c>
      <c r="I27" s="190">
        <v>1472</v>
      </c>
      <c r="J27" s="23">
        <v>0.40600000000000003</v>
      </c>
      <c r="K27" s="196">
        <v>1461</v>
      </c>
      <c r="L27" s="190">
        <v>1461</v>
      </c>
      <c r="M27" s="23">
        <v>0.34200000000000003</v>
      </c>
      <c r="N27" s="196">
        <v>1521</v>
      </c>
      <c r="O27" s="190">
        <v>1521</v>
      </c>
      <c r="P27" s="23">
        <v>0.36</v>
      </c>
      <c r="Q27" s="196">
        <v>1545</v>
      </c>
      <c r="R27" s="190">
        <v>1545</v>
      </c>
      <c r="S27" s="23">
        <v>0.35699999999999998</v>
      </c>
    </row>
    <row r="28" spans="1:19" x14ac:dyDescent="0.2">
      <c r="A28" s="270">
        <v>24</v>
      </c>
      <c r="B28" s="271">
        <v>2</v>
      </c>
      <c r="C28" s="187" t="s">
        <v>34</v>
      </c>
      <c r="D28" s="187" t="s">
        <v>59</v>
      </c>
      <c r="E28" s="192">
        <v>285</v>
      </c>
      <c r="F28" s="188">
        <v>285</v>
      </c>
      <c r="G28" s="23">
        <v>0.47700000000000004</v>
      </c>
      <c r="H28" s="192">
        <v>208</v>
      </c>
      <c r="I28" s="188">
        <v>208</v>
      </c>
      <c r="J28" s="23">
        <v>0.34600000000000003</v>
      </c>
      <c r="K28" s="192">
        <v>156</v>
      </c>
      <c r="L28" s="188">
        <v>156</v>
      </c>
      <c r="M28" s="23">
        <v>0.42299999999999999</v>
      </c>
      <c r="N28" s="192">
        <v>142</v>
      </c>
      <c r="O28" s="188">
        <v>142</v>
      </c>
      <c r="P28" s="23">
        <v>0.44400000000000001</v>
      </c>
      <c r="Q28" s="192">
        <v>131</v>
      </c>
      <c r="R28" s="188">
        <v>131</v>
      </c>
      <c r="S28" s="23">
        <v>0.29799999999999999</v>
      </c>
    </row>
    <row r="29" spans="1:19" x14ac:dyDescent="0.2">
      <c r="A29" s="270">
        <v>25</v>
      </c>
      <c r="B29" s="271">
        <v>2</v>
      </c>
      <c r="C29" s="187" t="s">
        <v>35</v>
      </c>
      <c r="D29" s="187" t="s">
        <v>58</v>
      </c>
      <c r="E29" s="192">
        <v>195</v>
      </c>
      <c r="F29" s="188">
        <v>195</v>
      </c>
      <c r="G29" s="23">
        <v>0.61499999999999999</v>
      </c>
      <c r="H29" s="192">
        <v>186</v>
      </c>
      <c r="I29" s="188">
        <v>186</v>
      </c>
      <c r="J29" s="23">
        <v>0.55899999999999994</v>
      </c>
      <c r="K29" s="192">
        <v>185</v>
      </c>
      <c r="L29" s="188">
        <v>185</v>
      </c>
      <c r="M29" s="23">
        <v>0.53500000000000003</v>
      </c>
      <c r="N29" s="192">
        <v>195</v>
      </c>
      <c r="O29" s="188">
        <v>195</v>
      </c>
      <c r="P29" s="23">
        <v>0.45600000000000002</v>
      </c>
      <c r="Q29" s="192">
        <v>119</v>
      </c>
      <c r="R29" s="188">
        <v>119</v>
      </c>
      <c r="S29" s="23">
        <v>0.53800000000000003</v>
      </c>
    </row>
    <row r="30" spans="1:19" x14ac:dyDescent="0.2">
      <c r="A30" s="270">
        <v>26</v>
      </c>
      <c r="B30" s="271">
        <v>2</v>
      </c>
      <c r="C30" s="187" t="s">
        <v>36</v>
      </c>
      <c r="D30" s="187" t="s">
        <v>57</v>
      </c>
      <c r="E30" s="196">
        <v>1190</v>
      </c>
      <c r="F30" s="190">
        <v>1190</v>
      </c>
      <c r="G30" s="23">
        <v>0.60099999999999998</v>
      </c>
      <c r="H30" s="196">
        <v>1309</v>
      </c>
      <c r="I30" s="190">
        <v>1309</v>
      </c>
      <c r="J30" s="23">
        <v>0.64200000000000002</v>
      </c>
      <c r="K30" s="196">
        <v>1403</v>
      </c>
      <c r="L30" s="190">
        <v>1403</v>
      </c>
      <c r="M30" s="23">
        <v>0.629</v>
      </c>
      <c r="N30" s="196">
        <v>1132</v>
      </c>
      <c r="O30" s="190">
        <v>1132</v>
      </c>
      <c r="P30" s="23">
        <v>0.51700000000000002</v>
      </c>
      <c r="Q30" s="196">
        <v>1018</v>
      </c>
      <c r="R30" s="190">
        <v>1018</v>
      </c>
      <c r="S30" s="23">
        <v>0.56599999999999995</v>
      </c>
    </row>
    <row r="31" spans="1:19" x14ac:dyDescent="0.2">
      <c r="A31" s="270">
        <v>27</v>
      </c>
      <c r="B31" s="271">
        <v>2</v>
      </c>
      <c r="C31" s="187" t="s">
        <v>37</v>
      </c>
      <c r="D31" s="187" t="s">
        <v>56</v>
      </c>
      <c r="E31" s="192">
        <v>128</v>
      </c>
      <c r="F31" s="188">
        <v>128</v>
      </c>
      <c r="G31" s="23">
        <v>0.35899999999999999</v>
      </c>
      <c r="H31" s="192">
        <v>145</v>
      </c>
      <c r="I31" s="188">
        <v>141</v>
      </c>
      <c r="J31" s="23">
        <v>0.38299999999999995</v>
      </c>
      <c r="K31" s="192">
        <v>144</v>
      </c>
      <c r="L31" s="188">
        <v>143</v>
      </c>
      <c r="M31" s="23">
        <v>0.34299999999999997</v>
      </c>
      <c r="N31" s="192">
        <v>121</v>
      </c>
      <c r="O31" s="188">
        <v>119</v>
      </c>
      <c r="P31" s="23">
        <v>0.36099999999999999</v>
      </c>
      <c r="Q31" s="192">
        <v>112</v>
      </c>
      <c r="R31" s="188">
        <v>112</v>
      </c>
      <c r="S31" s="23">
        <v>0.30399999999999999</v>
      </c>
    </row>
    <row r="32" spans="1:19" x14ac:dyDescent="0.2">
      <c r="A32" s="270">
        <v>28</v>
      </c>
      <c r="B32" s="271">
        <v>2</v>
      </c>
      <c r="C32" s="187" t="s">
        <v>38</v>
      </c>
      <c r="D32" s="187" t="s">
        <v>55</v>
      </c>
      <c r="E32" s="192">
        <v>182</v>
      </c>
      <c r="F32" s="188">
        <v>182</v>
      </c>
      <c r="G32" s="23">
        <v>0.68099999999999994</v>
      </c>
      <c r="H32" s="192">
        <v>159</v>
      </c>
      <c r="I32" s="188">
        <v>159</v>
      </c>
      <c r="J32" s="23">
        <v>0.67299999999999993</v>
      </c>
      <c r="K32" s="192">
        <v>167</v>
      </c>
      <c r="L32" s="188">
        <v>167</v>
      </c>
      <c r="M32" s="23">
        <v>0.6409999999999999</v>
      </c>
      <c r="N32" s="192">
        <v>155</v>
      </c>
      <c r="O32" s="188">
        <v>155</v>
      </c>
      <c r="P32" s="23">
        <v>0.67700000000000005</v>
      </c>
      <c r="Q32" s="192">
        <v>146</v>
      </c>
      <c r="R32" s="188">
        <v>146</v>
      </c>
      <c r="S32" s="23">
        <v>0.71199999999999997</v>
      </c>
    </row>
    <row r="33" spans="1:19" x14ac:dyDescent="0.2">
      <c r="A33" s="270">
        <v>29</v>
      </c>
      <c r="B33" s="271">
        <v>2</v>
      </c>
      <c r="C33" s="187" t="s">
        <v>39</v>
      </c>
      <c r="D33" s="187" t="s">
        <v>54</v>
      </c>
      <c r="E33" s="192">
        <v>195</v>
      </c>
      <c r="F33" s="188">
        <v>194</v>
      </c>
      <c r="G33" s="23">
        <v>0.66</v>
      </c>
      <c r="H33" s="192">
        <v>145</v>
      </c>
      <c r="I33" s="188">
        <v>145</v>
      </c>
      <c r="J33" s="23">
        <v>0.752</v>
      </c>
      <c r="K33" s="192">
        <v>195</v>
      </c>
      <c r="L33" s="188">
        <v>194</v>
      </c>
      <c r="M33" s="23">
        <v>0.65500000000000003</v>
      </c>
      <c r="N33" s="192">
        <v>158</v>
      </c>
      <c r="O33" s="188">
        <v>158</v>
      </c>
      <c r="P33" s="23">
        <v>0.72199999999999998</v>
      </c>
      <c r="Q33" s="192">
        <v>155</v>
      </c>
      <c r="R33" s="188">
        <v>154</v>
      </c>
      <c r="S33" s="23">
        <v>0.623</v>
      </c>
    </row>
    <row r="34" spans="1:19" x14ac:dyDescent="0.2">
      <c r="A34" s="270">
        <v>30</v>
      </c>
      <c r="B34" s="271">
        <v>2</v>
      </c>
      <c r="C34" s="187" t="s">
        <v>40</v>
      </c>
      <c r="D34" s="187" t="s">
        <v>53</v>
      </c>
      <c r="E34" s="192">
        <v>228</v>
      </c>
      <c r="F34" s="188">
        <v>228</v>
      </c>
      <c r="G34" s="23">
        <v>0.29799999999999999</v>
      </c>
      <c r="H34" s="192">
        <v>320</v>
      </c>
      <c r="I34" s="188">
        <v>320</v>
      </c>
      <c r="J34" s="23">
        <v>0.35600000000000004</v>
      </c>
      <c r="K34" s="192">
        <v>227</v>
      </c>
      <c r="L34" s="188">
        <v>227</v>
      </c>
      <c r="M34" s="23">
        <v>0.35700000000000004</v>
      </c>
      <c r="N34" s="192">
        <v>288</v>
      </c>
      <c r="O34" s="188">
        <v>288</v>
      </c>
      <c r="P34" s="23">
        <v>0.31900000000000001</v>
      </c>
      <c r="Q34" s="192">
        <v>203</v>
      </c>
      <c r="R34" s="188">
        <v>203</v>
      </c>
      <c r="S34" s="23">
        <v>0.26100000000000001</v>
      </c>
    </row>
    <row r="35" spans="1:19" x14ac:dyDescent="0.2">
      <c r="A35" s="270">
        <v>31</v>
      </c>
      <c r="B35" s="271">
        <v>2</v>
      </c>
      <c r="C35" s="187" t="s">
        <v>41</v>
      </c>
      <c r="D35" s="187" t="s">
        <v>52</v>
      </c>
      <c r="E35" s="192">
        <v>292</v>
      </c>
      <c r="F35" s="188">
        <v>292</v>
      </c>
      <c r="G35" s="23">
        <v>0.52700000000000002</v>
      </c>
      <c r="H35" s="192">
        <v>193</v>
      </c>
      <c r="I35" s="188">
        <v>193</v>
      </c>
      <c r="J35" s="23">
        <v>0.49700000000000005</v>
      </c>
      <c r="K35" s="192">
        <v>202</v>
      </c>
      <c r="L35" s="188">
        <v>202</v>
      </c>
      <c r="M35" s="23">
        <v>0.49</v>
      </c>
      <c r="N35" s="192">
        <v>273</v>
      </c>
      <c r="O35" s="188">
        <v>273</v>
      </c>
      <c r="P35" s="23">
        <v>0.39600000000000002</v>
      </c>
      <c r="Q35" s="192">
        <v>234</v>
      </c>
      <c r="R35" s="188">
        <v>234</v>
      </c>
      <c r="S35" s="23">
        <v>0.38900000000000001</v>
      </c>
    </row>
    <row r="36" spans="1:19" x14ac:dyDescent="0.2">
      <c r="A36" s="270">
        <v>32</v>
      </c>
      <c r="B36" s="271">
        <v>2</v>
      </c>
      <c r="C36" s="187" t="s">
        <v>42</v>
      </c>
      <c r="D36" s="187" t="s">
        <v>51</v>
      </c>
      <c r="E36" s="192">
        <v>192</v>
      </c>
      <c r="F36" s="188">
        <v>192</v>
      </c>
      <c r="G36" s="23">
        <v>0.60399999999999998</v>
      </c>
      <c r="H36" s="192">
        <v>182</v>
      </c>
      <c r="I36" s="188">
        <v>182</v>
      </c>
      <c r="J36" s="23">
        <v>0.54400000000000004</v>
      </c>
      <c r="K36" s="192">
        <v>332</v>
      </c>
      <c r="L36" s="188">
        <v>332</v>
      </c>
      <c r="M36" s="23">
        <v>0.59599999999999997</v>
      </c>
      <c r="N36" s="192">
        <v>209</v>
      </c>
      <c r="O36" s="188">
        <v>209</v>
      </c>
      <c r="P36" s="23">
        <v>0.56000000000000005</v>
      </c>
      <c r="Q36" s="192">
        <v>205</v>
      </c>
      <c r="R36" s="188">
        <v>205</v>
      </c>
      <c r="S36" s="23">
        <v>0.59499999999999997</v>
      </c>
    </row>
    <row r="37" spans="1:19" x14ac:dyDescent="0.2">
      <c r="A37" s="279">
        <v>33</v>
      </c>
      <c r="B37" s="271">
        <v>2</v>
      </c>
      <c r="C37" s="243" t="s">
        <v>43</v>
      </c>
      <c r="D37" s="243" t="s">
        <v>50</v>
      </c>
      <c r="E37" s="201">
        <v>539</v>
      </c>
      <c r="F37" s="202">
        <v>538</v>
      </c>
      <c r="G37" s="20">
        <v>0.39399999999999996</v>
      </c>
      <c r="H37" s="201">
        <v>508</v>
      </c>
      <c r="I37" s="202">
        <v>507</v>
      </c>
      <c r="J37" s="20">
        <v>0.42</v>
      </c>
      <c r="K37" s="201">
        <v>530</v>
      </c>
      <c r="L37" s="202">
        <v>528</v>
      </c>
      <c r="M37" s="20">
        <v>0.46</v>
      </c>
      <c r="N37" s="201">
        <v>549</v>
      </c>
      <c r="O37" s="202">
        <v>549</v>
      </c>
      <c r="P37" s="20">
        <v>0.44400000000000001</v>
      </c>
      <c r="Q37" s="201">
        <v>497</v>
      </c>
      <c r="R37" s="202">
        <v>497</v>
      </c>
      <c r="S37" s="20">
        <v>0.40400000000000003</v>
      </c>
    </row>
    <row r="38" spans="1:19" ht="12.75" customHeight="1" x14ac:dyDescent="0.2">
      <c r="A38" s="338" t="s">
        <v>44</v>
      </c>
      <c r="B38" s="339"/>
      <c r="C38" s="339"/>
      <c r="D38" s="339"/>
      <c r="E38" s="213">
        <v>14155</v>
      </c>
      <c r="F38" s="214">
        <v>14098</v>
      </c>
      <c r="G38" s="18">
        <v>0.222</v>
      </c>
      <c r="H38" s="213">
        <v>14823</v>
      </c>
      <c r="I38" s="214">
        <v>14782</v>
      </c>
      <c r="J38" s="18">
        <v>0.18899999999999997</v>
      </c>
      <c r="K38" s="213">
        <v>14883</v>
      </c>
      <c r="L38" s="214">
        <v>14847</v>
      </c>
      <c r="M38" s="18">
        <v>0.18100000000000002</v>
      </c>
      <c r="N38" s="213">
        <v>14337</v>
      </c>
      <c r="O38" s="214">
        <v>14320</v>
      </c>
      <c r="P38" s="18">
        <v>0.17</v>
      </c>
      <c r="Q38" s="213">
        <v>14828</v>
      </c>
      <c r="R38" s="214">
        <v>14809</v>
      </c>
      <c r="S38" s="18">
        <v>0.16500000000000001</v>
      </c>
    </row>
    <row r="39" spans="1:19" ht="12.75" customHeight="1" x14ac:dyDescent="0.2">
      <c r="A39" s="340" t="s">
        <v>45</v>
      </c>
      <c r="B39" s="341"/>
      <c r="C39" s="341"/>
      <c r="D39" s="341"/>
      <c r="E39" s="197">
        <v>8437</v>
      </c>
      <c r="F39" s="198">
        <v>8357</v>
      </c>
      <c r="G39" s="16">
        <v>0.50600000000000001</v>
      </c>
      <c r="H39" s="197">
        <v>8388</v>
      </c>
      <c r="I39" s="198">
        <v>8352</v>
      </c>
      <c r="J39" s="16">
        <v>0.49200000000000005</v>
      </c>
      <c r="K39" s="197">
        <v>8430</v>
      </c>
      <c r="L39" s="198">
        <v>8393</v>
      </c>
      <c r="M39" s="16">
        <v>0.48399999999999999</v>
      </c>
      <c r="N39" s="197">
        <v>7798</v>
      </c>
      <c r="O39" s="198">
        <v>7743</v>
      </c>
      <c r="P39" s="16">
        <v>0.44900000000000001</v>
      </c>
      <c r="Q39" s="197">
        <v>7274</v>
      </c>
      <c r="R39" s="198">
        <v>7215</v>
      </c>
      <c r="S39" s="16">
        <v>0.44500000000000001</v>
      </c>
    </row>
    <row r="40" spans="1:19" x14ac:dyDescent="0.2">
      <c r="A40" s="342" t="s">
        <v>46</v>
      </c>
      <c r="B40" s="343"/>
      <c r="C40" s="343"/>
      <c r="D40" s="343"/>
      <c r="E40" s="208">
        <v>22592</v>
      </c>
      <c r="F40" s="209">
        <v>22455</v>
      </c>
      <c r="G40" s="14">
        <v>0.32799999999999996</v>
      </c>
      <c r="H40" s="208">
        <v>23211</v>
      </c>
      <c r="I40" s="209">
        <v>23134</v>
      </c>
      <c r="J40" s="14">
        <v>0.29899999999999999</v>
      </c>
      <c r="K40" s="208">
        <v>23313</v>
      </c>
      <c r="L40" s="209">
        <v>23240</v>
      </c>
      <c r="M40" s="14">
        <v>0.28999999999999998</v>
      </c>
      <c r="N40" s="208">
        <v>22135</v>
      </c>
      <c r="O40" s="209">
        <v>22063</v>
      </c>
      <c r="P40" s="14">
        <v>0.26800000000000002</v>
      </c>
      <c r="Q40" s="208">
        <v>22102</v>
      </c>
      <c r="R40" s="209">
        <v>22024</v>
      </c>
      <c r="S40" s="14">
        <v>0.25700000000000001</v>
      </c>
    </row>
  </sheetData>
  <mergeCells count="12">
    <mergeCell ref="A1:S1"/>
    <mergeCell ref="A38:D38"/>
    <mergeCell ref="A39:D39"/>
    <mergeCell ref="A40:D40"/>
    <mergeCell ref="E3:G3"/>
    <mergeCell ref="H3:J3"/>
    <mergeCell ref="K3:M3"/>
    <mergeCell ref="N3:P3"/>
    <mergeCell ref="Q3:S3"/>
    <mergeCell ref="C3:D4"/>
    <mergeCell ref="B3:B4"/>
    <mergeCell ref="A3:A4"/>
  </mergeCells>
  <conditionalFormatting sqref="J2">
    <cfRule type="cellIs" dxfId="9" priority="15" operator="lessThan">
      <formula>10</formula>
    </cfRule>
  </conditionalFormatting>
  <conditionalFormatting sqref="Q4">
    <cfRule type="cellIs" dxfId="8" priority="4" operator="lessThan">
      <formula>10</formula>
    </cfRule>
  </conditionalFormatting>
  <conditionalFormatting sqref="Q3">
    <cfRule type="cellIs" dxfId="7" priority="3" operator="lessThan">
      <formula>10</formula>
    </cfRule>
  </conditionalFormatting>
  <conditionalFormatting sqref="E4 H4 K4 N4">
    <cfRule type="cellIs" dxfId="6" priority="2" operator="lessThan">
      <formula>10</formula>
    </cfRule>
  </conditionalFormatting>
  <conditionalFormatting sqref="E3 H3 K3 N3">
    <cfRule type="cellIs" dxfId="5" priority="1" operator="lessThan">
      <formula>10</formula>
    </cfRule>
  </conditionalFormatting>
  <printOptions horizontalCentered="1"/>
  <pageMargins left="0.5" right="0.5" top="1" bottom="0.75" header="0.75" footer="0.5"/>
  <pageSetup scale="83" orientation="landscape" r:id="rId1"/>
  <headerFooter>
    <oddHeader>&amp;RATTACHMENT 7-4</oddHeader>
    <oddFooter>&amp;CPage &amp;P of &amp;N&amp;RADHE Prepared 12/8/2014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75" zoomScaleNormal="75"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5.28515625" bestFit="1" customWidth="1"/>
    <col min="2" max="2" width="6.85546875" bestFit="1" customWidth="1"/>
    <col min="3" max="3" width="8.28515625" bestFit="1" customWidth="1"/>
    <col min="4" max="4" width="40.140625" bestFit="1" customWidth="1"/>
    <col min="5" max="7" width="7.5703125" bestFit="1" customWidth="1"/>
    <col min="8" max="8" width="7.140625" bestFit="1" customWidth="1"/>
    <col min="9" max="9" width="7.42578125" bestFit="1" customWidth="1"/>
    <col min="10" max="10" width="7.5703125" bestFit="1" customWidth="1"/>
    <col min="11" max="11" width="7.140625" bestFit="1" customWidth="1"/>
    <col min="12" max="13" width="7.5703125" bestFit="1" customWidth="1"/>
    <col min="14" max="14" width="7.140625" bestFit="1" customWidth="1"/>
    <col min="15" max="16" width="7.5703125" bestFit="1" customWidth="1"/>
    <col min="17" max="17" width="7.140625" bestFit="1" customWidth="1"/>
    <col min="18" max="19" width="7.5703125" bestFit="1" customWidth="1"/>
  </cols>
  <sheetData>
    <row r="1" spans="1:19" ht="22.5" x14ac:dyDescent="0.2">
      <c r="A1" s="353" t="s">
        <v>92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x14ac:dyDescent="0.2">
      <c r="G2" s="36"/>
      <c r="H2" s="36"/>
      <c r="I2" s="36"/>
      <c r="J2" s="35"/>
      <c r="K2" s="35"/>
      <c r="L2" s="35"/>
      <c r="M2" s="36"/>
      <c r="N2" s="36"/>
      <c r="O2" s="36"/>
      <c r="P2" s="35"/>
      <c r="Q2" s="35"/>
      <c r="R2" s="35"/>
    </row>
    <row r="3" spans="1:19" ht="12.75" customHeight="1" x14ac:dyDescent="0.2">
      <c r="A3" s="357" t="s">
        <v>88</v>
      </c>
      <c r="B3" s="359" t="s">
        <v>485</v>
      </c>
      <c r="C3" s="359" t="s">
        <v>5</v>
      </c>
      <c r="D3" s="361"/>
      <c r="E3" s="354" t="s">
        <v>87</v>
      </c>
      <c r="F3" s="355"/>
      <c r="G3" s="356"/>
      <c r="H3" s="354" t="s">
        <v>86</v>
      </c>
      <c r="I3" s="355"/>
      <c r="J3" s="356"/>
      <c r="K3" s="354" t="s">
        <v>85</v>
      </c>
      <c r="L3" s="355"/>
      <c r="M3" s="356"/>
      <c r="N3" s="354" t="s">
        <v>84</v>
      </c>
      <c r="O3" s="355"/>
      <c r="P3" s="356"/>
      <c r="Q3" s="354" t="s">
        <v>83</v>
      </c>
      <c r="R3" s="355"/>
      <c r="S3" s="356"/>
    </row>
    <row r="4" spans="1:19" x14ac:dyDescent="0.2">
      <c r="A4" s="358"/>
      <c r="B4" s="360"/>
      <c r="C4" s="360"/>
      <c r="D4" s="362"/>
      <c r="E4" s="233" t="s">
        <v>46</v>
      </c>
      <c r="F4" s="233" t="s">
        <v>486</v>
      </c>
      <c r="G4" s="234" t="s">
        <v>482</v>
      </c>
      <c r="H4" s="233" t="s">
        <v>46</v>
      </c>
      <c r="I4" s="233" t="s">
        <v>486</v>
      </c>
      <c r="J4" s="234" t="s">
        <v>482</v>
      </c>
      <c r="K4" s="233" t="s">
        <v>46</v>
      </c>
      <c r="L4" s="233" t="s">
        <v>486</v>
      </c>
      <c r="M4" s="234" t="s">
        <v>482</v>
      </c>
      <c r="N4" s="233" t="s">
        <v>46</v>
      </c>
      <c r="O4" s="233" t="s">
        <v>486</v>
      </c>
      <c r="P4" s="234" t="s">
        <v>482</v>
      </c>
      <c r="Q4" s="233" t="s">
        <v>46</v>
      </c>
      <c r="R4" s="233" t="s">
        <v>486</v>
      </c>
      <c r="S4" s="234" t="s">
        <v>482</v>
      </c>
    </row>
    <row r="5" spans="1:19" x14ac:dyDescent="0.2">
      <c r="A5" s="270">
        <v>1</v>
      </c>
      <c r="B5" s="264">
        <v>1</v>
      </c>
      <c r="C5" s="242" t="s">
        <v>11</v>
      </c>
      <c r="D5" s="242" t="s">
        <v>82</v>
      </c>
      <c r="E5" s="213">
        <v>1708</v>
      </c>
      <c r="F5" s="214">
        <v>1704</v>
      </c>
      <c r="G5" s="18">
        <v>0.16800000000000001</v>
      </c>
      <c r="H5" s="213">
        <v>1552</v>
      </c>
      <c r="I5" s="214">
        <v>1541</v>
      </c>
      <c r="J5" s="18">
        <v>0.14699999999999999</v>
      </c>
      <c r="K5" s="213">
        <v>1668</v>
      </c>
      <c r="L5" s="214">
        <v>1662</v>
      </c>
      <c r="M5" s="18">
        <v>0.109</v>
      </c>
      <c r="N5" s="213">
        <v>1619</v>
      </c>
      <c r="O5" s="214">
        <v>1618</v>
      </c>
      <c r="P5" s="18">
        <v>8.8999999999999996E-2</v>
      </c>
      <c r="Q5" s="213">
        <v>1698</v>
      </c>
      <c r="R5" s="214">
        <v>1696</v>
      </c>
      <c r="S5" s="18">
        <v>6.0999999999999999E-2</v>
      </c>
    </row>
    <row r="6" spans="1:19" x14ac:dyDescent="0.2">
      <c r="A6" s="270">
        <v>2</v>
      </c>
      <c r="B6" s="264">
        <v>1</v>
      </c>
      <c r="C6" s="187" t="s">
        <v>12</v>
      </c>
      <c r="D6" s="187" t="s">
        <v>81</v>
      </c>
      <c r="E6" s="196">
        <v>1728</v>
      </c>
      <c r="F6" s="190">
        <v>1728</v>
      </c>
      <c r="G6" s="23">
        <v>0.23100000000000001</v>
      </c>
      <c r="H6" s="196">
        <v>1803</v>
      </c>
      <c r="I6" s="190">
        <v>1803</v>
      </c>
      <c r="J6" s="23">
        <v>0.245</v>
      </c>
      <c r="K6" s="196">
        <v>1741</v>
      </c>
      <c r="L6" s="190">
        <v>1741</v>
      </c>
      <c r="M6" s="23">
        <v>0.26500000000000001</v>
      </c>
      <c r="N6" s="196">
        <v>1712</v>
      </c>
      <c r="O6" s="190">
        <v>1712</v>
      </c>
      <c r="P6" s="23">
        <v>0.22700000000000001</v>
      </c>
      <c r="Q6" s="196">
        <v>1918</v>
      </c>
      <c r="R6" s="190">
        <v>1918</v>
      </c>
      <c r="S6" s="23">
        <v>0.222</v>
      </c>
    </row>
    <row r="7" spans="1:19" x14ac:dyDescent="0.2">
      <c r="A7" s="270">
        <v>3</v>
      </c>
      <c r="B7" s="264">
        <v>1</v>
      </c>
      <c r="C7" s="187" t="s">
        <v>13</v>
      </c>
      <c r="D7" s="187" t="s">
        <v>80</v>
      </c>
      <c r="E7" s="192">
        <v>812</v>
      </c>
      <c r="F7" s="188">
        <v>812</v>
      </c>
      <c r="G7" s="23">
        <v>0.20800000000000002</v>
      </c>
      <c r="H7" s="192">
        <v>826</v>
      </c>
      <c r="I7" s="188">
        <v>826</v>
      </c>
      <c r="J7" s="23">
        <v>0.23399999999999999</v>
      </c>
      <c r="K7" s="192">
        <v>777</v>
      </c>
      <c r="L7" s="188">
        <v>777</v>
      </c>
      <c r="M7" s="23">
        <v>0.23899999999999999</v>
      </c>
      <c r="N7" s="192">
        <v>703</v>
      </c>
      <c r="O7" s="188">
        <v>703</v>
      </c>
      <c r="P7" s="23">
        <v>0.20899999999999999</v>
      </c>
      <c r="Q7" s="192">
        <v>774</v>
      </c>
      <c r="R7" s="188">
        <v>774</v>
      </c>
      <c r="S7" s="23">
        <v>0.20300000000000001</v>
      </c>
    </row>
    <row r="8" spans="1:19" x14ac:dyDescent="0.2">
      <c r="A8" s="270">
        <v>4</v>
      </c>
      <c r="B8" s="264">
        <v>1</v>
      </c>
      <c r="C8" s="187" t="s">
        <v>14</v>
      </c>
      <c r="D8" s="187" t="s">
        <v>79</v>
      </c>
      <c r="E8" s="192">
        <v>645</v>
      </c>
      <c r="F8" s="188">
        <v>638</v>
      </c>
      <c r="G8" s="23">
        <v>0.32799999999999996</v>
      </c>
      <c r="H8" s="192">
        <v>646</v>
      </c>
      <c r="I8" s="188">
        <v>634</v>
      </c>
      <c r="J8" s="23">
        <v>0.28999999999999998</v>
      </c>
      <c r="K8" s="192">
        <v>598</v>
      </c>
      <c r="L8" s="188">
        <v>590</v>
      </c>
      <c r="M8" s="23">
        <v>0.254</v>
      </c>
      <c r="N8" s="192">
        <v>663</v>
      </c>
      <c r="O8" s="188">
        <v>655</v>
      </c>
      <c r="P8" s="23">
        <v>0.20499999999999999</v>
      </c>
      <c r="Q8" s="192">
        <v>724</v>
      </c>
      <c r="R8" s="188">
        <v>712</v>
      </c>
      <c r="S8" s="23">
        <v>0.19</v>
      </c>
    </row>
    <row r="9" spans="1:19" x14ac:dyDescent="0.2">
      <c r="A9" s="270">
        <v>5</v>
      </c>
      <c r="B9" s="264">
        <v>1</v>
      </c>
      <c r="C9" s="187" t="s">
        <v>15</v>
      </c>
      <c r="D9" s="187" t="s">
        <v>78</v>
      </c>
      <c r="E9" s="196">
        <v>3800</v>
      </c>
      <c r="F9" s="190">
        <v>3797</v>
      </c>
      <c r="G9" s="23">
        <v>0.03</v>
      </c>
      <c r="H9" s="196">
        <v>4447</v>
      </c>
      <c r="I9" s="190">
        <v>4447</v>
      </c>
      <c r="J9" s="23">
        <v>2.7999999999999997E-2</v>
      </c>
      <c r="K9" s="196">
        <v>4574</v>
      </c>
      <c r="L9" s="190">
        <v>4574</v>
      </c>
      <c r="M9" s="23">
        <v>0.03</v>
      </c>
      <c r="N9" s="196">
        <v>4339</v>
      </c>
      <c r="O9" s="190">
        <v>4339</v>
      </c>
      <c r="P9" s="23">
        <v>2.7E-2</v>
      </c>
      <c r="Q9" s="196">
        <v>4571</v>
      </c>
      <c r="R9" s="190">
        <v>4571</v>
      </c>
      <c r="S9" s="23">
        <v>2.7E-2</v>
      </c>
    </row>
    <row r="10" spans="1:19" x14ac:dyDescent="0.2">
      <c r="A10" s="270">
        <v>6</v>
      </c>
      <c r="B10" s="264">
        <v>1</v>
      </c>
      <c r="C10" s="187" t="s">
        <v>16</v>
      </c>
      <c r="D10" s="187" t="s">
        <v>77</v>
      </c>
      <c r="E10" s="196">
        <v>1408</v>
      </c>
      <c r="F10" s="190">
        <v>1408</v>
      </c>
      <c r="G10" s="23">
        <v>0.161</v>
      </c>
      <c r="H10" s="196">
        <v>1331</v>
      </c>
      <c r="I10" s="190">
        <v>1331</v>
      </c>
      <c r="J10" s="23">
        <v>0.14899999999999999</v>
      </c>
      <c r="K10" s="196">
        <v>1342</v>
      </c>
      <c r="L10" s="190">
        <v>1342</v>
      </c>
      <c r="M10" s="23">
        <v>0.13200000000000001</v>
      </c>
      <c r="N10" s="196">
        <v>1330</v>
      </c>
      <c r="O10" s="190">
        <v>1330</v>
      </c>
      <c r="P10" s="23">
        <v>0.156</v>
      </c>
      <c r="Q10" s="196">
        <v>1163</v>
      </c>
      <c r="R10" s="190">
        <v>1163</v>
      </c>
      <c r="S10" s="23">
        <v>0.14599999999999999</v>
      </c>
    </row>
    <row r="11" spans="1:19" x14ac:dyDescent="0.2">
      <c r="A11" s="270">
        <v>7</v>
      </c>
      <c r="B11" s="264">
        <v>1</v>
      </c>
      <c r="C11" s="187" t="s">
        <v>17</v>
      </c>
      <c r="D11" s="187" t="s">
        <v>76</v>
      </c>
      <c r="E11" s="192">
        <v>797</v>
      </c>
      <c r="F11" s="188">
        <v>797</v>
      </c>
      <c r="G11" s="23">
        <v>0.183</v>
      </c>
      <c r="H11" s="192">
        <v>923</v>
      </c>
      <c r="I11" s="188">
        <v>923</v>
      </c>
      <c r="J11" s="23">
        <v>0.16600000000000001</v>
      </c>
      <c r="K11" s="192">
        <v>836</v>
      </c>
      <c r="L11" s="188">
        <v>833</v>
      </c>
      <c r="M11" s="23">
        <v>0.19800000000000001</v>
      </c>
      <c r="N11" s="192">
        <v>667</v>
      </c>
      <c r="O11" s="188">
        <v>666</v>
      </c>
      <c r="P11" s="23">
        <v>0.17399999999999999</v>
      </c>
      <c r="Q11" s="192">
        <v>726</v>
      </c>
      <c r="R11" s="188">
        <v>726</v>
      </c>
      <c r="S11" s="23">
        <v>0.109</v>
      </c>
    </row>
    <row r="12" spans="1:19" x14ac:dyDescent="0.2">
      <c r="A12" s="270">
        <v>8</v>
      </c>
      <c r="B12" s="264">
        <v>1</v>
      </c>
      <c r="C12" s="187" t="s">
        <v>18</v>
      </c>
      <c r="D12" s="187" t="s">
        <v>75</v>
      </c>
      <c r="E12" s="192">
        <v>608</v>
      </c>
      <c r="F12" s="188">
        <v>565</v>
      </c>
      <c r="G12" s="23">
        <v>0.55399999999999994</v>
      </c>
      <c r="H12" s="192">
        <v>658</v>
      </c>
      <c r="I12" s="188">
        <v>641</v>
      </c>
      <c r="J12" s="23">
        <v>0.52400000000000002</v>
      </c>
      <c r="K12" s="192">
        <v>615</v>
      </c>
      <c r="L12" s="188">
        <v>598</v>
      </c>
      <c r="M12" s="23">
        <v>0.503</v>
      </c>
      <c r="N12" s="192">
        <v>534</v>
      </c>
      <c r="O12" s="188">
        <v>527</v>
      </c>
      <c r="P12" s="23">
        <v>0.44</v>
      </c>
      <c r="Q12" s="192">
        <v>526</v>
      </c>
      <c r="R12" s="188">
        <v>522</v>
      </c>
      <c r="S12" s="23">
        <v>0.42699999999999999</v>
      </c>
    </row>
    <row r="13" spans="1:19" x14ac:dyDescent="0.2">
      <c r="A13" s="270">
        <v>9</v>
      </c>
      <c r="B13" s="264">
        <v>1</v>
      </c>
      <c r="C13" s="187" t="s">
        <v>19</v>
      </c>
      <c r="D13" s="187" t="s">
        <v>74</v>
      </c>
      <c r="E13" s="192">
        <v>0</v>
      </c>
      <c r="F13" s="188">
        <v>0</v>
      </c>
      <c r="G13" s="23">
        <v>0</v>
      </c>
      <c r="H13" s="192">
        <v>0</v>
      </c>
      <c r="I13" s="188">
        <v>0</v>
      </c>
      <c r="J13" s="23">
        <v>0</v>
      </c>
      <c r="K13" s="192">
        <v>0</v>
      </c>
      <c r="L13" s="188">
        <v>0</v>
      </c>
      <c r="M13" s="23">
        <v>0</v>
      </c>
      <c r="N13" s="192">
        <v>0</v>
      </c>
      <c r="O13" s="188">
        <v>0</v>
      </c>
      <c r="P13" s="23">
        <v>0</v>
      </c>
      <c r="Q13" s="192">
        <v>0</v>
      </c>
      <c r="R13" s="188">
        <v>0</v>
      </c>
      <c r="S13" s="23">
        <v>0</v>
      </c>
    </row>
    <row r="14" spans="1:19" x14ac:dyDescent="0.2">
      <c r="A14" s="270">
        <v>10</v>
      </c>
      <c r="B14" s="264">
        <v>1</v>
      </c>
      <c r="C14" s="187" t="s">
        <v>20</v>
      </c>
      <c r="D14" s="187" t="s">
        <v>73</v>
      </c>
      <c r="E14" s="192">
        <v>802</v>
      </c>
      <c r="F14" s="188">
        <v>802</v>
      </c>
      <c r="G14" s="23">
        <v>0.75900000000000001</v>
      </c>
      <c r="H14" s="192">
        <v>677</v>
      </c>
      <c r="I14" s="188">
        <v>677</v>
      </c>
      <c r="J14" s="23">
        <v>0.68799999999999994</v>
      </c>
      <c r="K14" s="192">
        <v>575</v>
      </c>
      <c r="L14" s="188">
        <v>575</v>
      </c>
      <c r="M14" s="23">
        <v>0.65400000000000003</v>
      </c>
      <c r="N14" s="192">
        <v>568</v>
      </c>
      <c r="O14" s="188">
        <v>568</v>
      </c>
      <c r="P14" s="23">
        <v>0.56299999999999994</v>
      </c>
      <c r="Q14" s="192">
        <v>496</v>
      </c>
      <c r="R14" s="188">
        <v>496</v>
      </c>
      <c r="S14" s="23">
        <v>0.433</v>
      </c>
    </row>
    <row r="15" spans="1:19" x14ac:dyDescent="0.2">
      <c r="A15" s="270">
        <v>11</v>
      </c>
      <c r="B15" s="264">
        <v>1</v>
      </c>
      <c r="C15" s="187" t="s">
        <v>21</v>
      </c>
      <c r="D15" s="187" t="s">
        <v>72</v>
      </c>
      <c r="E15" s="196">
        <v>1847</v>
      </c>
      <c r="F15" s="190">
        <v>1847</v>
      </c>
      <c r="G15" s="23">
        <v>0.115</v>
      </c>
      <c r="H15" s="196">
        <v>1960</v>
      </c>
      <c r="I15" s="190">
        <v>1959</v>
      </c>
      <c r="J15" s="23">
        <v>0.105</v>
      </c>
      <c r="K15" s="196">
        <v>2157</v>
      </c>
      <c r="L15" s="190">
        <v>2155</v>
      </c>
      <c r="M15" s="23">
        <v>0.11599999999999999</v>
      </c>
      <c r="N15" s="196">
        <v>2202</v>
      </c>
      <c r="O15" s="190">
        <v>2202</v>
      </c>
      <c r="P15" s="23">
        <v>0.11799999999999999</v>
      </c>
      <c r="Q15" s="196">
        <v>2232</v>
      </c>
      <c r="R15" s="190">
        <v>2231</v>
      </c>
      <c r="S15" s="23">
        <v>0.10100000000000001</v>
      </c>
    </row>
    <row r="16" spans="1:19" x14ac:dyDescent="0.2">
      <c r="A16" s="270">
        <v>12</v>
      </c>
      <c r="B16" s="271">
        <v>2</v>
      </c>
      <c r="C16" s="187" t="s">
        <v>22</v>
      </c>
      <c r="D16" s="187" t="s">
        <v>71</v>
      </c>
      <c r="E16" s="192">
        <v>398</v>
      </c>
      <c r="F16" s="188">
        <v>397</v>
      </c>
      <c r="G16" s="23">
        <v>0.56399999999999995</v>
      </c>
      <c r="H16" s="192">
        <v>336</v>
      </c>
      <c r="I16" s="188">
        <v>335</v>
      </c>
      <c r="J16" s="23">
        <v>0.49299999999999999</v>
      </c>
      <c r="K16" s="192">
        <v>274</v>
      </c>
      <c r="L16" s="188">
        <v>274</v>
      </c>
      <c r="M16" s="23">
        <v>0.52200000000000002</v>
      </c>
      <c r="N16" s="192">
        <v>213</v>
      </c>
      <c r="O16" s="188">
        <v>212</v>
      </c>
      <c r="P16" s="23">
        <v>0.373</v>
      </c>
      <c r="Q16" s="192">
        <v>208</v>
      </c>
      <c r="R16" s="188">
        <v>208</v>
      </c>
      <c r="S16" s="23">
        <v>0.33700000000000002</v>
      </c>
    </row>
    <row r="17" spans="1:19" x14ac:dyDescent="0.2">
      <c r="A17" s="270">
        <v>13</v>
      </c>
      <c r="B17" s="271">
        <v>2</v>
      </c>
      <c r="C17" s="187" t="s">
        <v>23</v>
      </c>
      <c r="D17" s="187" t="s">
        <v>70</v>
      </c>
      <c r="E17" s="192">
        <v>790</v>
      </c>
      <c r="F17" s="188">
        <v>788</v>
      </c>
      <c r="G17" s="23">
        <v>0.25900000000000001</v>
      </c>
      <c r="H17" s="192">
        <v>910</v>
      </c>
      <c r="I17" s="188">
        <v>909</v>
      </c>
      <c r="J17" s="23">
        <v>0.24100000000000002</v>
      </c>
      <c r="K17" s="192">
        <v>907</v>
      </c>
      <c r="L17" s="188">
        <v>905</v>
      </c>
      <c r="M17" s="23">
        <v>0.26200000000000001</v>
      </c>
      <c r="N17" s="192">
        <v>762</v>
      </c>
      <c r="O17" s="188">
        <v>762</v>
      </c>
      <c r="P17" s="23">
        <v>0.23499999999999999</v>
      </c>
      <c r="Q17" s="192">
        <v>618</v>
      </c>
      <c r="R17" s="188">
        <v>618</v>
      </c>
      <c r="S17" s="23">
        <v>0.27200000000000002</v>
      </c>
    </row>
    <row r="18" spans="1:19" x14ac:dyDescent="0.2">
      <c r="A18" s="270">
        <v>14</v>
      </c>
      <c r="B18" s="271">
        <v>2</v>
      </c>
      <c r="C18" s="187" t="s">
        <v>24</v>
      </c>
      <c r="D18" s="187" t="s">
        <v>69</v>
      </c>
      <c r="E18" s="192">
        <v>198</v>
      </c>
      <c r="F18" s="188">
        <v>198</v>
      </c>
      <c r="G18" s="23">
        <v>0.24199999999999999</v>
      </c>
      <c r="H18" s="192">
        <v>191</v>
      </c>
      <c r="I18" s="188">
        <v>191</v>
      </c>
      <c r="J18" s="23">
        <v>0.377</v>
      </c>
      <c r="K18" s="192">
        <v>207</v>
      </c>
      <c r="L18" s="188">
        <v>207</v>
      </c>
      <c r="M18" s="23">
        <v>0.31900000000000001</v>
      </c>
      <c r="N18" s="192">
        <v>281</v>
      </c>
      <c r="O18" s="188">
        <v>281</v>
      </c>
      <c r="P18" s="23">
        <v>0.31</v>
      </c>
      <c r="Q18" s="192">
        <v>199</v>
      </c>
      <c r="R18" s="188">
        <v>199</v>
      </c>
      <c r="S18" s="23">
        <v>0.246</v>
      </c>
    </row>
    <row r="19" spans="1:19" x14ac:dyDescent="0.2">
      <c r="A19" s="270">
        <v>15</v>
      </c>
      <c r="B19" s="271">
        <v>2</v>
      </c>
      <c r="C19" s="187" t="s">
        <v>25</v>
      </c>
      <c r="D19" s="187" t="s">
        <v>68</v>
      </c>
      <c r="E19" s="192">
        <v>212</v>
      </c>
      <c r="F19" s="188">
        <v>196</v>
      </c>
      <c r="G19" s="23">
        <v>0.55600000000000005</v>
      </c>
      <c r="H19" s="192">
        <v>180</v>
      </c>
      <c r="I19" s="188">
        <v>180</v>
      </c>
      <c r="J19" s="23">
        <v>0.37799999999999995</v>
      </c>
      <c r="K19" s="192">
        <v>230</v>
      </c>
      <c r="L19" s="188">
        <v>230</v>
      </c>
      <c r="M19" s="23">
        <v>0.38299999999999995</v>
      </c>
      <c r="N19" s="192">
        <v>278</v>
      </c>
      <c r="O19" s="188">
        <v>278</v>
      </c>
      <c r="P19" s="23">
        <v>0.44600000000000001</v>
      </c>
      <c r="Q19" s="192">
        <v>364</v>
      </c>
      <c r="R19" s="188">
        <v>364</v>
      </c>
      <c r="S19" s="23">
        <v>0.44500000000000001</v>
      </c>
    </row>
    <row r="20" spans="1:19" x14ac:dyDescent="0.2">
      <c r="A20" s="270">
        <v>16</v>
      </c>
      <c r="B20" s="271">
        <v>2</v>
      </c>
      <c r="C20" s="187" t="s">
        <v>26</v>
      </c>
      <c r="D20" s="187" t="s">
        <v>67</v>
      </c>
      <c r="E20" s="192">
        <v>343</v>
      </c>
      <c r="F20" s="188">
        <v>343</v>
      </c>
      <c r="G20" s="23">
        <v>0.50700000000000001</v>
      </c>
      <c r="H20" s="192">
        <v>367</v>
      </c>
      <c r="I20" s="188">
        <v>367</v>
      </c>
      <c r="J20" s="23">
        <v>0.38700000000000001</v>
      </c>
      <c r="K20" s="192">
        <v>416</v>
      </c>
      <c r="L20" s="188">
        <v>416</v>
      </c>
      <c r="M20" s="23">
        <v>0.45899999999999996</v>
      </c>
      <c r="N20" s="192">
        <v>334</v>
      </c>
      <c r="O20" s="188">
        <v>334</v>
      </c>
      <c r="P20" s="23">
        <v>0.443</v>
      </c>
      <c r="Q20" s="192">
        <v>281</v>
      </c>
      <c r="R20" s="188">
        <v>279</v>
      </c>
      <c r="S20" s="23">
        <v>0.38700000000000001</v>
      </c>
    </row>
    <row r="21" spans="1:19" x14ac:dyDescent="0.2">
      <c r="A21" s="270">
        <v>17</v>
      </c>
      <c r="B21" s="271">
        <v>2</v>
      </c>
      <c r="C21" s="187" t="s">
        <v>27</v>
      </c>
      <c r="D21" s="187" t="s">
        <v>66</v>
      </c>
      <c r="E21" s="192">
        <v>190</v>
      </c>
      <c r="F21" s="188">
        <v>188</v>
      </c>
      <c r="G21" s="23">
        <v>0.441</v>
      </c>
      <c r="H21" s="192">
        <v>130</v>
      </c>
      <c r="I21" s="188">
        <v>127</v>
      </c>
      <c r="J21" s="23">
        <v>0.45700000000000002</v>
      </c>
      <c r="K21" s="192">
        <v>170</v>
      </c>
      <c r="L21" s="188">
        <v>149</v>
      </c>
      <c r="M21" s="23">
        <v>0.436</v>
      </c>
      <c r="N21" s="192">
        <v>248</v>
      </c>
      <c r="O21" s="188">
        <v>200</v>
      </c>
      <c r="P21" s="23">
        <v>0.495</v>
      </c>
      <c r="Q21" s="192">
        <v>190</v>
      </c>
      <c r="R21" s="188">
        <v>146</v>
      </c>
      <c r="S21" s="23">
        <v>3.4000000000000002E-2</v>
      </c>
    </row>
    <row r="22" spans="1:19" x14ac:dyDescent="0.2">
      <c r="A22" s="270">
        <v>18</v>
      </c>
      <c r="B22" s="271">
        <v>2</v>
      </c>
      <c r="C22" s="187" t="s">
        <v>28</v>
      </c>
      <c r="D22" s="187" t="s">
        <v>65</v>
      </c>
      <c r="E22" s="192">
        <v>161</v>
      </c>
      <c r="F22" s="188">
        <v>161</v>
      </c>
      <c r="G22" s="23">
        <v>0.41600000000000004</v>
      </c>
      <c r="H22" s="192">
        <v>136</v>
      </c>
      <c r="I22" s="188">
        <v>136</v>
      </c>
      <c r="J22" s="23">
        <v>0.27899999999999997</v>
      </c>
      <c r="K22" s="192">
        <v>121</v>
      </c>
      <c r="L22" s="188">
        <v>121</v>
      </c>
      <c r="M22" s="23">
        <v>0.43</v>
      </c>
      <c r="N22" s="192">
        <v>128</v>
      </c>
      <c r="O22" s="188">
        <v>128</v>
      </c>
      <c r="P22" s="23">
        <v>0.32</v>
      </c>
      <c r="Q22" s="192">
        <v>150</v>
      </c>
      <c r="R22" s="188">
        <v>150</v>
      </c>
      <c r="S22" s="23">
        <v>0.34</v>
      </c>
    </row>
    <row r="23" spans="1:19" x14ac:dyDescent="0.2">
      <c r="A23" s="270">
        <v>19</v>
      </c>
      <c r="B23" s="271">
        <v>2</v>
      </c>
      <c r="C23" s="187" t="s">
        <v>29</v>
      </c>
      <c r="D23" s="187" t="s">
        <v>64</v>
      </c>
      <c r="E23" s="192">
        <v>172</v>
      </c>
      <c r="F23" s="188">
        <v>172</v>
      </c>
      <c r="G23" s="23">
        <v>0.60499999999999998</v>
      </c>
      <c r="H23" s="192">
        <v>177</v>
      </c>
      <c r="I23" s="188">
        <v>177</v>
      </c>
      <c r="J23" s="23">
        <v>0.627</v>
      </c>
      <c r="K23" s="192">
        <v>192</v>
      </c>
      <c r="L23" s="188">
        <v>192</v>
      </c>
      <c r="M23" s="23">
        <v>0.63500000000000001</v>
      </c>
      <c r="N23" s="192">
        <v>190</v>
      </c>
      <c r="O23" s="188">
        <v>190</v>
      </c>
      <c r="P23" s="23">
        <v>0.65300000000000002</v>
      </c>
      <c r="Q23" s="192">
        <v>161</v>
      </c>
      <c r="R23" s="188">
        <v>161</v>
      </c>
      <c r="S23" s="23">
        <v>0.54</v>
      </c>
    </row>
    <row r="24" spans="1:19" x14ac:dyDescent="0.2">
      <c r="A24" s="270">
        <v>20</v>
      </c>
      <c r="B24" s="271">
        <v>2</v>
      </c>
      <c r="C24" s="187" t="s">
        <v>30</v>
      </c>
      <c r="D24" s="187" t="s">
        <v>63</v>
      </c>
      <c r="E24" s="192">
        <v>358</v>
      </c>
      <c r="F24" s="188">
        <v>358</v>
      </c>
      <c r="G24" s="23">
        <v>0.66799999999999993</v>
      </c>
      <c r="H24" s="192">
        <v>312</v>
      </c>
      <c r="I24" s="188">
        <v>312</v>
      </c>
      <c r="J24" s="23">
        <v>0.73099999999999998</v>
      </c>
      <c r="K24" s="192">
        <v>304</v>
      </c>
      <c r="L24" s="188">
        <v>304</v>
      </c>
      <c r="M24" s="23">
        <v>0.63500000000000001</v>
      </c>
      <c r="N24" s="192">
        <v>291</v>
      </c>
      <c r="O24" s="188">
        <v>291</v>
      </c>
      <c r="P24" s="23">
        <v>0.58099999999999996</v>
      </c>
      <c r="Q24" s="192">
        <v>231</v>
      </c>
      <c r="R24" s="188">
        <v>231</v>
      </c>
      <c r="S24" s="23">
        <v>0.59699999999999998</v>
      </c>
    </row>
    <row r="25" spans="1:19" x14ac:dyDescent="0.2">
      <c r="A25" s="270">
        <v>21</v>
      </c>
      <c r="B25" s="271">
        <v>2</v>
      </c>
      <c r="C25" s="187" t="s">
        <v>31</v>
      </c>
      <c r="D25" s="187" t="s">
        <v>62</v>
      </c>
      <c r="E25" s="192">
        <v>330</v>
      </c>
      <c r="F25" s="188">
        <v>330</v>
      </c>
      <c r="G25" s="23">
        <v>0.32400000000000001</v>
      </c>
      <c r="H25" s="192">
        <v>346</v>
      </c>
      <c r="I25" s="188">
        <v>346</v>
      </c>
      <c r="J25" s="23">
        <v>0.26899999999999996</v>
      </c>
      <c r="K25" s="192">
        <v>288</v>
      </c>
      <c r="L25" s="188">
        <v>288</v>
      </c>
      <c r="M25" s="23">
        <v>0.31900000000000001</v>
      </c>
      <c r="N25" s="192">
        <v>308</v>
      </c>
      <c r="O25" s="188">
        <v>308</v>
      </c>
      <c r="P25" s="23">
        <v>0.27600000000000002</v>
      </c>
      <c r="Q25" s="192">
        <v>275</v>
      </c>
      <c r="R25" s="188">
        <v>275</v>
      </c>
      <c r="S25" s="23">
        <v>0.27600000000000002</v>
      </c>
    </row>
    <row r="26" spans="1:19" x14ac:dyDescent="0.2">
      <c r="A26" s="270">
        <v>22</v>
      </c>
      <c r="B26" s="271">
        <v>2</v>
      </c>
      <c r="C26" s="187" t="s">
        <v>32</v>
      </c>
      <c r="D26" s="187" t="s">
        <v>61</v>
      </c>
      <c r="E26" s="192">
        <v>477</v>
      </c>
      <c r="F26" s="188">
        <v>420</v>
      </c>
      <c r="G26" s="23">
        <v>0.68099999999999994</v>
      </c>
      <c r="H26" s="192">
        <v>476</v>
      </c>
      <c r="I26" s="188">
        <v>450</v>
      </c>
      <c r="J26" s="23">
        <v>0.44</v>
      </c>
      <c r="K26" s="192">
        <v>319</v>
      </c>
      <c r="L26" s="188">
        <v>309</v>
      </c>
      <c r="M26" s="23">
        <v>0.25600000000000001</v>
      </c>
      <c r="N26" s="192">
        <v>22</v>
      </c>
      <c r="O26" s="188">
        <v>18</v>
      </c>
      <c r="P26" s="23">
        <v>0.222</v>
      </c>
      <c r="Q26" s="192">
        <v>232</v>
      </c>
      <c r="R26" s="188">
        <v>220</v>
      </c>
      <c r="S26" s="23">
        <v>0.25</v>
      </c>
    </row>
    <row r="27" spans="1:19" x14ac:dyDescent="0.2">
      <c r="A27" s="270">
        <v>23</v>
      </c>
      <c r="B27" s="271">
        <v>2</v>
      </c>
      <c r="C27" s="187" t="s">
        <v>33</v>
      </c>
      <c r="D27" s="187" t="s">
        <v>60</v>
      </c>
      <c r="E27" s="196">
        <v>1382</v>
      </c>
      <c r="F27" s="190">
        <v>1382</v>
      </c>
      <c r="G27" s="23">
        <v>0.313</v>
      </c>
      <c r="H27" s="196">
        <v>1472</v>
      </c>
      <c r="I27" s="190">
        <v>1472</v>
      </c>
      <c r="J27" s="23">
        <v>0.317</v>
      </c>
      <c r="K27" s="196">
        <v>1461</v>
      </c>
      <c r="L27" s="190">
        <v>1461</v>
      </c>
      <c r="M27" s="23">
        <v>0.307</v>
      </c>
      <c r="N27" s="196">
        <v>1521</v>
      </c>
      <c r="O27" s="190">
        <v>1521</v>
      </c>
      <c r="P27" s="23">
        <v>0.28699999999999998</v>
      </c>
      <c r="Q27" s="196">
        <v>1545</v>
      </c>
      <c r="R27" s="190">
        <v>1545</v>
      </c>
      <c r="S27" s="23">
        <v>0.29399999999999998</v>
      </c>
    </row>
    <row r="28" spans="1:19" x14ac:dyDescent="0.2">
      <c r="A28" s="270">
        <v>24</v>
      </c>
      <c r="B28" s="271">
        <v>2</v>
      </c>
      <c r="C28" s="187" t="s">
        <v>34</v>
      </c>
      <c r="D28" s="187" t="s">
        <v>59</v>
      </c>
      <c r="E28" s="192">
        <v>285</v>
      </c>
      <c r="F28" s="188">
        <v>285</v>
      </c>
      <c r="G28" s="23">
        <v>0.40399999999999997</v>
      </c>
      <c r="H28" s="192">
        <v>208</v>
      </c>
      <c r="I28" s="188">
        <v>208</v>
      </c>
      <c r="J28" s="23">
        <v>0.255</v>
      </c>
      <c r="K28" s="192">
        <v>156</v>
      </c>
      <c r="L28" s="188">
        <v>156</v>
      </c>
      <c r="M28" s="23">
        <v>0.35299999999999998</v>
      </c>
      <c r="N28" s="192">
        <v>142</v>
      </c>
      <c r="O28" s="188">
        <v>142</v>
      </c>
      <c r="P28" s="23">
        <v>0.41499999999999998</v>
      </c>
      <c r="Q28" s="192">
        <v>131</v>
      </c>
      <c r="R28" s="188">
        <v>131</v>
      </c>
      <c r="S28" s="23">
        <v>0.221</v>
      </c>
    </row>
    <row r="29" spans="1:19" x14ac:dyDescent="0.2">
      <c r="A29" s="270">
        <v>25</v>
      </c>
      <c r="B29" s="271">
        <v>2</v>
      </c>
      <c r="C29" s="187" t="s">
        <v>35</v>
      </c>
      <c r="D29" s="187" t="s">
        <v>58</v>
      </c>
      <c r="E29" s="192">
        <v>195</v>
      </c>
      <c r="F29" s="188">
        <v>195</v>
      </c>
      <c r="G29" s="23">
        <v>0.6409999999999999</v>
      </c>
      <c r="H29" s="192">
        <v>186</v>
      </c>
      <c r="I29" s="188">
        <v>186</v>
      </c>
      <c r="J29" s="23">
        <v>0.56499999999999995</v>
      </c>
      <c r="K29" s="192">
        <v>185</v>
      </c>
      <c r="L29" s="188">
        <v>185</v>
      </c>
      <c r="M29" s="23">
        <v>0.53</v>
      </c>
      <c r="N29" s="192">
        <v>195</v>
      </c>
      <c r="O29" s="188">
        <v>195</v>
      </c>
      <c r="P29" s="23">
        <v>0.46200000000000002</v>
      </c>
      <c r="Q29" s="192">
        <v>119</v>
      </c>
      <c r="R29" s="188">
        <v>119</v>
      </c>
      <c r="S29" s="23">
        <v>0.47099999999999997</v>
      </c>
    </row>
    <row r="30" spans="1:19" x14ac:dyDescent="0.2">
      <c r="A30" s="270">
        <v>26</v>
      </c>
      <c r="B30" s="271">
        <v>2</v>
      </c>
      <c r="C30" s="187" t="s">
        <v>36</v>
      </c>
      <c r="D30" s="187" t="s">
        <v>57</v>
      </c>
      <c r="E30" s="196">
        <v>1190</v>
      </c>
      <c r="F30" s="190">
        <v>1190</v>
      </c>
      <c r="G30" s="23">
        <v>0.52</v>
      </c>
      <c r="H30" s="196">
        <v>1309</v>
      </c>
      <c r="I30" s="190">
        <v>1309</v>
      </c>
      <c r="J30" s="23">
        <v>0.56499999999999995</v>
      </c>
      <c r="K30" s="196">
        <v>1403</v>
      </c>
      <c r="L30" s="190">
        <v>1403</v>
      </c>
      <c r="M30" s="23">
        <v>0.54500000000000004</v>
      </c>
      <c r="N30" s="196">
        <v>1132</v>
      </c>
      <c r="O30" s="190">
        <v>1132</v>
      </c>
      <c r="P30" s="23">
        <v>0.43099999999999999</v>
      </c>
      <c r="Q30" s="196">
        <v>1018</v>
      </c>
      <c r="R30" s="190">
        <v>1018</v>
      </c>
      <c r="S30" s="23">
        <v>0.46100000000000002</v>
      </c>
    </row>
    <row r="31" spans="1:19" x14ac:dyDescent="0.2">
      <c r="A31" s="270">
        <v>27</v>
      </c>
      <c r="B31" s="271">
        <v>2</v>
      </c>
      <c r="C31" s="187" t="s">
        <v>37</v>
      </c>
      <c r="D31" s="187" t="s">
        <v>56</v>
      </c>
      <c r="E31" s="192">
        <v>128</v>
      </c>
      <c r="F31" s="188">
        <v>128</v>
      </c>
      <c r="G31" s="23">
        <v>0.32</v>
      </c>
      <c r="H31" s="192">
        <v>145</v>
      </c>
      <c r="I31" s="188">
        <v>141</v>
      </c>
      <c r="J31" s="23">
        <v>0.36899999999999999</v>
      </c>
      <c r="K31" s="192">
        <v>144</v>
      </c>
      <c r="L31" s="188">
        <v>143</v>
      </c>
      <c r="M31" s="23">
        <v>0.30099999999999999</v>
      </c>
      <c r="N31" s="192">
        <v>121</v>
      </c>
      <c r="O31" s="188">
        <v>119</v>
      </c>
      <c r="P31" s="23">
        <v>0.30299999999999999</v>
      </c>
      <c r="Q31" s="192">
        <v>112</v>
      </c>
      <c r="R31" s="188">
        <v>112</v>
      </c>
      <c r="S31" s="23">
        <v>0.25900000000000001</v>
      </c>
    </row>
    <row r="32" spans="1:19" x14ac:dyDescent="0.2">
      <c r="A32" s="270">
        <v>28</v>
      </c>
      <c r="B32" s="271">
        <v>2</v>
      </c>
      <c r="C32" s="187" t="s">
        <v>38</v>
      </c>
      <c r="D32" s="187" t="s">
        <v>55</v>
      </c>
      <c r="E32" s="192">
        <v>182</v>
      </c>
      <c r="F32" s="188">
        <v>182</v>
      </c>
      <c r="G32" s="23">
        <v>0.64300000000000002</v>
      </c>
      <c r="H32" s="192">
        <v>159</v>
      </c>
      <c r="I32" s="188">
        <v>159</v>
      </c>
      <c r="J32" s="23">
        <v>0.69200000000000006</v>
      </c>
      <c r="K32" s="192">
        <v>167</v>
      </c>
      <c r="L32" s="188">
        <v>167</v>
      </c>
      <c r="M32" s="23">
        <v>0.58099999999999996</v>
      </c>
      <c r="N32" s="192">
        <v>155</v>
      </c>
      <c r="O32" s="188">
        <v>155</v>
      </c>
      <c r="P32" s="23">
        <v>0.6</v>
      </c>
      <c r="Q32" s="192">
        <v>146</v>
      </c>
      <c r="R32" s="188">
        <v>146</v>
      </c>
      <c r="S32" s="23">
        <v>0.61</v>
      </c>
    </row>
    <row r="33" spans="1:19" x14ac:dyDescent="0.2">
      <c r="A33" s="270">
        <v>29</v>
      </c>
      <c r="B33" s="271">
        <v>2</v>
      </c>
      <c r="C33" s="187" t="s">
        <v>39</v>
      </c>
      <c r="D33" s="187" t="s">
        <v>54</v>
      </c>
      <c r="E33" s="192">
        <v>195</v>
      </c>
      <c r="F33" s="188">
        <v>194</v>
      </c>
      <c r="G33" s="23">
        <v>0.629</v>
      </c>
      <c r="H33" s="192">
        <v>145</v>
      </c>
      <c r="I33" s="188">
        <v>145</v>
      </c>
      <c r="J33" s="23">
        <v>0.71</v>
      </c>
      <c r="K33" s="192">
        <v>195</v>
      </c>
      <c r="L33" s="188">
        <v>194</v>
      </c>
      <c r="M33" s="23">
        <v>0.629</v>
      </c>
      <c r="N33" s="192">
        <v>158</v>
      </c>
      <c r="O33" s="188">
        <v>158</v>
      </c>
      <c r="P33" s="23">
        <v>0.65200000000000002</v>
      </c>
      <c r="Q33" s="192">
        <v>155</v>
      </c>
      <c r="R33" s="188">
        <v>154</v>
      </c>
      <c r="S33" s="23">
        <v>0.55800000000000005</v>
      </c>
    </row>
    <row r="34" spans="1:19" x14ac:dyDescent="0.2">
      <c r="A34" s="270">
        <v>30</v>
      </c>
      <c r="B34" s="271">
        <v>2</v>
      </c>
      <c r="C34" s="187" t="s">
        <v>40</v>
      </c>
      <c r="D34" s="187" t="s">
        <v>53</v>
      </c>
      <c r="E34" s="192">
        <v>228</v>
      </c>
      <c r="F34" s="188">
        <v>228</v>
      </c>
      <c r="G34" s="23">
        <v>3.1E-2</v>
      </c>
      <c r="H34" s="192">
        <v>320</v>
      </c>
      <c r="I34" s="188">
        <v>320</v>
      </c>
      <c r="J34" s="23">
        <v>0</v>
      </c>
      <c r="K34" s="192">
        <v>227</v>
      </c>
      <c r="L34" s="188">
        <v>227</v>
      </c>
      <c r="M34" s="23">
        <v>9.0000000000000011E-3</v>
      </c>
      <c r="N34" s="192">
        <v>288</v>
      </c>
      <c r="O34" s="188">
        <v>288</v>
      </c>
      <c r="P34" s="23">
        <v>0</v>
      </c>
      <c r="Q34" s="192">
        <v>203</v>
      </c>
      <c r="R34" s="188">
        <v>203</v>
      </c>
      <c r="S34" s="23">
        <v>0</v>
      </c>
    </row>
    <row r="35" spans="1:19" x14ac:dyDescent="0.2">
      <c r="A35" s="270">
        <v>31</v>
      </c>
      <c r="B35" s="271">
        <v>2</v>
      </c>
      <c r="C35" s="187" t="s">
        <v>41</v>
      </c>
      <c r="D35" s="187" t="s">
        <v>52</v>
      </c>
      <c r="E35" s="192">
        <v>292</v>
      </c>
      <c r="F35" s="188">
        <v>292</v>
      </c>
      <c r="G35" s="23">
        <v>0.37</v>
      </c>
      <c r="H35" s="192">
        <v>193</v>
      </c>
      <c r="I35" s="188">
        <v>193</v>
      </c>
      <c r="J35" s="23">
        <v>0.39899999999999997</v>
      </c>
      <c r="K35" s="192">
        <v>202</v>
      </c>
      <c r="L35" s="188">
        <v>202</v>
      </c>
      <c r="M35" s="23">
        <v>0.38100000000000001</v>
      </c>
      <c r="N35" s="192">
        <v>273</v>
      </c>
      <c r="O35" s="188">
        <v>273</v>
      </c>
      <c r="P35" s="23">
        <v>0.30399999999999999</v>
      </c>
      <c r="Q35" s="192">
        <v>234</v>
      </c>
      <c r="R35" s="188">
        <v>234</v>
      </c>
      <c r="S35" s="23">
        <v>0.28199999999999997</v>
      </c>
    </row>
    <row r="36" spans="1:19" x14ac:dyDescent="0.2">
      <c r="A36" s="270">
        <v>32</v>
      </c>
      <c r="B36" s="271">
        <v>2</v>
      </c>
      <c r="C36" s="187" t="s">
        <v>42</v>
      </c>
      <c r="D36" s="187" t="s">
        <v>51</v>
      </c>
      <c r="E36" s="192">
        <v>192</v>
      </c>
      <c r="F36" s="188">
        <v>192</v>
      </c>
      <c r="G36" s="23">
        <v>0.59399999999999997</v>
      </c>
      <c r="H36" s="192">
        <v>182</v>
      </c>
      <c r="I36" s="188">
        <v>182</v>
      </c>
      <c r="J36" s="23">
        <v>0.51100000000000001</v>
      </c>
      <c r="K36" s="192">
        <v>332</v>
      </c>
      <c r="L36" s="188">
        <v>332</v>
      </c>
      <c r="M36" s="23">
        <v>0.52700000000000002</v>
      </c>
      <c r="N36" s="192">
        <v>209</v>
      </c>
      <c r="O36" s="188">
        <v>209</v>
      </c>
      <c r="P36" s="23">
        <v>0.47799999999999998</v>
      </c>
      <c r="Q36" s="192">
        <v>205</v>
      </c>
      <c r="R36" s="188">
        <v>205</v>
      </c>
      <c r="S36" s="23">
        <v>0.46800000000000003</v>
      </c>
    </row>
    <row r="37" spans="1:19" x14ac:dyDescent="0.2">
      <c r="A37" s="279">
        <v>33</v>
      </c>
      <c r="B37" s="271">
        <v>2</v>
      </c>
      <c r="C37" s="243" t="s">
        <v>43</v>
      </c>
      <c r="D37" s="243" t="s">
        <v>50</v>
      </c>
      <c r="E37" s="201">
        <v>539</v>
      </c>
      <c r="F37" s="202">
        <v>538</v>
      </c>
      <c r="G37" s="20">
        <v>0.33500000000000002</v>
      </c>
      <c r="H37" s="201">
        <v>508</v>
      </c>
      <c r="I37" s="202">
        <v>507</v>
      </c>
      <c r="J37" s="20">
        <v>0.35100000000000003</v>
      </c>
      <c r="K37" s="201">
        <v>530</v>
      </c>
      <c r="L37" s="202">
        <v>528</v>
      </c>
      <c r="M37" s="20">
        <v>0.36399999999999999</v>
      </c>
      <c r="N37" s="201">
        <v>549</v>
      </c>
      <c r="O37" s="202">
        <v>549</v>
      </c>
      <c r="P37" s="20">
        <v>0.33</v>
      </c>
      <c r="Q37" s="201">
        <v>497</v>
      </c>
      <c r="R37" s="202">
        <v>497</v>
      </c>
      <c r="S37" s="20">
        <v>0.28799999999999998</v>
      </c>
    </row>
    <row r="38" spans="1:19" ht="12.75" customHeight="1" x14ac:dyDescent="0.2">
      <c r="A38" s="338" t="s">
        <v>44</v>
      </c>
      <c r="B38" s="339"/>
      <c r="C38" s="339"/>
      <c r="D38" s="339"/>
      <c r="E38" s="213">
        <v>14155</v>
      </c>
      <c r="F38" s="214">
        <v>14098</v>
      </c>
      <c r="G38" s="18">
        <v>0.191</v>
      </c>
      <c r="H38" s="213">
        <v>14823</v>
      </c>
      <c r="I38" s="214">
        <v>14782</v>
      </c>
      <c r="J38" s="18">
        <v>0.17100000000000001</v>
      </c>
      <c r="K38" s="213">
        <v>14883</v>
      </c>
      <c r="L38" s="214">
        <v>14847</v>
      </c>
      <c r="M38" s="18">
        <v>0.161</v>
      </c>
      <c r="N38" s="213">
        <v>14337</v>
      </c>
      <c r="O38" s="214">
        <v>14320</v>
      </c>
      <c r="P38" s="18">
        <v>0.14399999999999999</v>
      </c>
      <c r="Q38" s="213">
        <v>14828</v>
      </c>
      <c r="R38" s="214">
        <v>14809</v>
      </c>
      <c r="S38" s="18">
        <v>0.125</v>
      </c>
    </row>
    <row r="39" spans="1:19" ht="12.75" customHeight="1" x14ac:dyDescent="0.2">
      <c r="A39" s="340" t="s">
        <v>45</v>
      </c>
      <c r="B39" s="341"/>
      <c r="C39" s="341"/>
      <c r="D39" s="341"/>
      <c r="E39" s="197">
        <v>8437</v>
      </c>
      <c r="F39" s="198">
        <v>8357</v>
      </c>
      <c r="G39" s="16">
        <v>0.434</v>
      </c>
      <c r="H39" s="197">
        <v>8388</v>
      </c>
      <c r="I39" s="198">
        <v>8352</v>
      </c>
      <c r="J39" s="16">
        <v>0.40299999999999997</v>
      </c>
      <c r="K39" s="197">
        <v>8430</v>
      </c>
      <c r="L39" s="198">
        <v>8393</v>
      </c>
      <c r="M39" s="16">
        <v>0.40500000000000003</v>
      </c>
      <c r="N39" s="197">
        <v>7798</v>
      </c>
      <c r="O39" s="198">
        <v>7743</v>
      </c>
      <c r="P39" s="16">
        <v>0.36299999999999999</v>
      </c>
      <c r="Q39" s="197">
        <v>7274</v>
      </c>
      <c r="R39" s="198">
        <v>7215</v>
      </c>
      <c r="S39" s="16">
        <v>0.34499999999999997</v>
      </c>
    </row>
    <row r="40" spans="1:19" x14ac:dyDescent="0.2">
      <c r="A40" s="342" t="s">
        <v>46</v>
      </c>
      <c r="B40" s="343"/>
      <c r="C40" s="343"/>
      <c r="D40" s="343"/>
      <c r="E40" s="208">
        <v>22592</v>
      </c>
      <c r="F40" s="209">
        <v>22455</v>
      </c>
      <c r="G40" s="14">
        <v>0.28100000000000003</v>
      </c>
      <c r="H40" s="208">
        <v>23211</v>
      </c>
      <c r="I40" s="209">
        <v>23134</v>
      </c>
      <c r="J40" s="14">
        <v>0.255</v>
      </c>
      <c r="K40" s="208">
        <v>23313</v>
      </c>
      <c r="L40" s="209">
        <v>23240</v>
      </c>
      <c r="M40" s="14">
        <v>0.249</v>
      </c>
      <c r="N40" s="208">
        <v>22135</v>
      </c>
      <c r="O40" s="209">
        <v>22063</v>
      </c>
      <c r="P40" s="14">
        <v>0.221</v>
      </c>
      <c r="Q40" s="208">
        <v>22102</v>
      </c>
      <c r="R40" s="209">
        <v>22024</v>
      </c>
      <c r="S40" s="14">
        <v>0.19700000000000001</v>
      </c>
    </row>
  </sheetData>
  <mergeCells count="12">
    <mergeCell ref="A38:D38"/>
    <mergeCell ref="A39:D39"/>
    <mergeCell ref="A40:D40"/>
    <mergeCell ref="A1:S1"/>
    <mergeCell ref="A3:A4"/>
    <mergeCell ref="B3:B4"/>
    <mergeCell ref="C3:D4"/>
    <mergeCell ref="E3:G3"/>
    <mergeCell ref="H3:J3"/>
    <mergeCell ref="K3:M3"/>
    <mergeCell ref="N3:P3"/>
    <mergeCell ref="Q3:S3"/>
  </mergeCells>
  <conditionalFormatting sqref="P2:R2 J2:L2">
    <cfRule type="cellIs" dxfId="4" priority="17" operator="lessThan">
      <formula>10</formula>
    </cfRule>
  </conditionalFormatting>
  <conditionalFormatting sqref="Q4">
    <cfRule type="cellIs" dxfId="3" priority="4" operator="lessThan">
      <formula>10</formula>
    </cfRule>
  </conditionalFormatting>
  <conditionalFormatting sqref="Q3">
    <cfRule type="cellIs" dxfId="2" priority="3" operator="lessThan">
      <formula>10</formula>
    </cfRule>
  </conditionalFormatting>
  <conditionalFormatting sqref="E4 H4 K4 N4">
    <cfRule type="cellIs" dxfId="1" priority="2" operator="lessThan">
      <formula>10</formula>
    </cfRule>
  </conditionalFormatting>
  <conditionalFormatting sqref="E3 H3 K3 N3">
    <cfRule type="cellIs" dxfId="0" priority="1" operator="lessThan">
      <formula>10</formula>
    </cfRule>
  </conditionalFormatting>
  <printOptions horizontalCentered="1"/>
  <pageMargins left="0.5" right="0.5" top="1" bottom="0.75" header="0.75" footer="0.5"/>
  <pageSetup scale="74" orientation="landscape" r:id="rId1"/>
  <headerFooter>
    <oddHeader>&amp;RATTACHMENT 7-5</oddHeader>
    <oddFooter>&amp;CPage &amp;P of &amp;N&amp;RADHE Prepared 12/8/2014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75" zoomScaleNormal="75" workbookViewId="0">
      <pane ySplit="5" topLeftCell="A6" activePane="bottomLeft" state="frozen"/>
      <selection pane="bottomLeft" activeCell="B6" sqref="B6"/>
    </sheetView>
  </sheetViews>
  <sheetFormatPr defaultRowHeight="12.75" x14ac:dyDescent="0.2"/>
  <cols>
    <col min="1" max="1" width="3.5703125" bestFit="1" customWidth="1"/>
    <col min="2" max="2" width="6.85546875" bestFit="1" customWidth="1"/>
    <col min="3" max="3" width="12.140625" bestFit="1" customWidth="1"/>
    <col min="4" max="4" width="7" bestFit="1" customWidth="1"/>
    <col min="5" max="5" width="8.85546875" bestFit="1" customWidth="1"/>
    <col min="6" max="6" width="8.28515625" style="43" bestFit="1" customWidth="1"/>
    <col min="7" max="7" width="9.28515625" bestFit="1" customWidth="1"/>
    <col min="8" max="8" width="8.7109375" bestFit="1" customWidth="1"/>
    <col min="9" max="9" width="9.7109375" bestFit="1" customWidth="1"/>
    <col min="10" max="10" width="7.140625" bestFit="1" customWidth="1"/>
    <col min="11" max="11" width="8.85546875" bestFit="1" customWidth="1"/>
    <col min="12" max="12" width="8.28515625" style="43" bestFit="1" customWidth="1"/>
    <col min="13" max="13" width="9.28515625" bestFit="1" customWidth="1"/>
    <col min="14" max="14" width="8.7109375" bestFit="1" customWidth="1"/>
    <col min="15" max="15" width="9.7109375" bestFit="1" customWidth="1"/>
  </cols>
  <sheetData>
    <row r="1" spans="1:15" ht="23.25" x14ac:dyDescent="0.35">
      <c r="A1" s="70" t="s">
        <v>100</v>
      </c>
      <c r="B1" s="1"/>
      <c r="C1" s="1"/>
      <c r="D1" s="1"/>
      <c r="E1" s="1"/>
      <c r="F1" s="4"/>
      <c r="G1" s="1"/>
      <c r="H1" s="1"/>
      <c r="I1" s="1"/>
      <c r="J1" s="1"/>
      <c r="K1" s="1"/>
      <c r="L1" s="4"/>
      <c r="M1" s="1"/>
      <c r="N1" s="1"/>
      <c r="O1" s="1"/>
    </row>
    <row r="2" spans="1:15" s="13" customFormat="1" ht="15.75" x14ac:dyDescent="0.25">
      <c r="A2" s="69" t="s">
        <v>99</v>
      </c>
      <c r="B2" s="1"/>
      <c r="C2" s="1"/>
      <c r="D2" s="1"/>
      <c r="E2" s="1"/>
      <c r="F2" s="4"/>
      <c r="G2" s="1"/>
      <c r="H2" s="1"/>
      <c r="I2" s="1"/>
      <c r="J2" s="1"/>
      <c r="K2" s="1"/>
      <c r="L2" s="4"/>
      <c r="M2" s="1"/>
      <c r="N2" s="1"/>
      <c r="O2" s="1"/>
    </row>
    <row r="4" spans="1:15" x14ac:dyDescent="0.2">
      <c r="A4" s="317" t="s">
        <v>3</v>
      </c>
      <c r="B4" s="372" t="s">
        <v>485</v>
      </c>
      <c r="C4" s="320" t="s">
        <v>5</v>
      </c>
      <c r="D4" s="323" t="s">
        <v>98</v>
      </c>
      <c r="E4" s="323"/>
      <c r="F4" s="323"/>
      <c r="G4" s="323"/>
      <c r="H4" s="323"/>
      <c r="I4" s="323"/>
      <c r="J4" s="323" t="s">
        <v>97</v>
      </c>
      <c r="K4" s="323"/>
      <c r="L4" s="323"/>
      <c r="M4" s="323"/>
      <c r="N4" s="323"/>
      <c r="O4" s="323"/>
    </row>
    <row r="5" spans="1:15" x14ac:dyDescent="0.2">
      <c r="A5" s="319"/>
      <c r="B5" s="373"/>
      <c r="C5" s="322"/>
      <c r="D5" s="170" t="s">
        <v>46</v>
      </c>
      <c r="E5" s="170" t="s">
        <v>486</v>
      </c>
      <c r="F5" s="170" t="s">
        <v>96</v>
      </c>
      <c r="G5" s="170" t="s">
        <v>95</v>
      </c>
      <c r="H5" s="170" t="s">
        <v>94</v>
      </c>
      <c r="I5" s="170" t="s">
        <v>93</v>
      </c>
      <c r="J5" s="170" t="s">
        <v>46</v>
      </c>
      <c r="K5" s="170" t="s">
        <v>486</v>
      </c>
      <c r="L5" s="170" t="s">
        <v>96</v>
      </c>
      <c r="M5" s="170" t="s">
        <v>95</v>
      </c>
      <c r="N5" s="170" t="s">
        <v>94</v>
      </c>
      <c r="O5" s="170" t="s">
        <v>93</v>
      </c>
    </row>
    <row r="6" spans="1:15" x14ac:dyDescent="0.2">
      <c r="A6" s="270">
        <v>1</v>
      </c>
      <c r="B6" s="264">
        <v>1</v>
      </c>
      <c r="C6" s="63" t="s">
        <v>11</v>
      </c>
      <c r="D6" s="166">
        <v>774</v>
      </c>
      <c r="E6" s="178">
        <v>772</v>
      </c>
      <c r="F6" s="179">
        <v>0.246</v>
      </c>
      <c r="G6" s="61">
        <v>0.14799999999999999</v>
      </c>
      <c r="H6" s="61">
        <v>0.113</v>
      </c>
      <c r="I6" s="74">
        <v>9.0999999999999998E-2</v>
      </c>
      <c r="J6" s="166">
        <v>924</v>
      </c>
      <c r="K6" s="178">
        <v>924</v>
      </c>
      <c r="L6" s="179">
        <v>0.20100000000000001</v>
      </c>
      <c r="M6" s="61">
        <v>0.161</v>
      </c>
      <c r="N6" s="61">
        <v>4.2999999999999997E-2</v>
      </c>
      <c r="O6" s="74">
        <v>3.6999999999999998E-2</v>
      </c>
    </row>
    <row r="7" spans="1:15" x14ac:dyDescent="0.2">
      <c r="A7" s="270">
        <v>2</v>
      </c>
      <c r="B7" s="264">
        <v>1</v>
      </c>
      <c r="C7" s="59" t="s">
        <v>12</v>
      </c>
      <c r="D7" s="161">
        <v>927</v>
      </c>
      <c r="E7" s="173">
        <v>927</v>
      </c>
      <c r="F7" s="174">
        <v>0.42499999999999999</v>
      </c>
      <c r="G7" s="57">
        <v>0.311</v>
      </c>
      <c r="H7" s="57">
        <v>0.30099999999999999</v>
      </c>
      <c r="I7" s="65">
        <v>0.222</v>
      </c>
      <c r="J7" s="161">
        <v>991</v>
      </c>
      <c r="K7" s="173">
        <v>991</v>
      </c>
      <c r="L7" s="174">
        <v>0.46899999999999997</v>
      </c>
      <c r="M7" s="57">
        <v>0.39700000000000002</v>
      </c>
      <c r="N7" s="57">
        <v>0.27500000000000002</v>
      </c>
      <c r="O7" s="65">
        <v>0.221</v>
      </c>
    </row>
    <row r="8" spans="1:15" x14ac:dyDescent="0.2">
      <c r="A8" s="270">
        <v>3</v>
      </c>
      <c r="B8" s="264">
        <v>1</v>
      </c>
      <c r="C8" s="59" t="s">
        <v>13</v>
      </c>
      <c r="D8" s="161">
        <v>378</v>
      </c>
      <c r="E8" s="173">
        <v>378</v>
      </c>
      <c r="F8" s="174">
        <v>0.47599999999999998</v>
      </c>
      <c r="G8" s="57">
        <v>0.315</v>
      </c>
      <c r="H8" s="57">
        <v>0.31</v>
      </c>
      <c r="I8" s="65">
        <v>0.23799999999999999</v>
      </c>
      <c r="J8" s="161">
        <v>396</v>
      </c>
      <c r="K8" s="173">
        <v>396</v>
      </c>
      <c r="L8" s="174">
        <v>0.38400000000000001</v>
      </c>
      <c r="M8" s="57">
        <v>0.308</v>
      </c>
      <c r="N8" s="57">
        <v>0.24</v>
      </c>
      <c r="O8" s="65">
        <v>0.16900000000000001</v>
      </c>
    </row>
    <row r="9" spans="1:15" x14ac:dyDescent="0.2">
      <c r="A9" s="270">
        <v>4</v>
      </c>
      <c r="B9" s="264">
        <v>1</v>
      </c>
      <c r="C9" s="59" t="s">
        <v>14</v>
      </c>
      <c r="D9" s="161">
        <v>363</v>
      </c>
      <c r="E9" s="173">
        <v>354</v>
      </c>
      <c r="F9" s="174">
        <v>0.42699999999999999</v>
      </c>
      <c r="G9" s="57">
        <v>0.32800000000000001</v>
      </c>
      <c r="H9" s="57">
        <v>0.314</v>
      </c>
      <c r="I9" s="65">
        <v>0.218</v>
      </c>
      <c r="J9" s="161">
        <v>361</v>
      </c>
      <c r="K9" s="173">
        <v>358</v>
      </c>
      <c r="L9" s="174">
        <v>0.42499999999999999</v>
      </c>
      <c r="M9" s="57">
        <v>0.35199999999999998</v>
      </c>
      <c r="N9" s="57">
        <v>0.223</v>
      </c>
      <c r="O9" s="65">
        <v>0.16200000000000001</v>
      </c>
    </row>
    <row r="10" spans="1:15" x14ac:dyDescent="0.2">
      <c r="A10" s="270">
        <v>5</v>
      </c>
      <c r="B10" s="264">
        <v>1</v>
      </c>
      <c r="C10" s="59" t="s">
        <v>15</v>
      </c>
      <c r="D10" s="164">
        <v>2076</v>
      </c>
      <c r="E10" s="175">
        <v>2076</v>
      </c>
      <c r="F10" s="174">
        <v>8.3000000000000004E-2</v>
      </c>
      <c r="G10" s="57">
        <v>3.3000000000000002E-2</v>
      </c>
      <c r="H10" s="57">
        <v>3.5000000000000003E-2</v>
      </c>
      <c r="I10" s="65">
        <v>3.7999999999999999E-2</v>
      </c>
      <c r="J10" s="164">
        <v>2495</v>
      </c>
      <c r="K10" s="175">
        <v>2495</v>
      </c>
      <c r="L10" s="174">
        <v>8.5999999999999993E-2</v>
      </c>
      <c r="M10" s="57">
        <v>5.8999999999999997E-2</v>
      </c>
      <c r="N10" s="57">
        <v>2.1000000000000001E-2</v>
      </c>
      <c r="O10" s="65">
        <v>1.9E-2</v>
      </c>
    </row>
    <row r="11" spans="1:15" x14ac:dyDescent="0.2">
      <c r="A11" s="270">
        <v>6</v>
      </c>
      <c r="B11" s="264">
        <v>1</v>
      </c>
      <c r="C11" s="59" t="s">
        <v>16</v>
      </c>
      <c r="D11" s="161">
        <v>504</v>
      </c>
      <c r="E11" s="173">
        <v>504</v>
      </c>
      <c r="F11" s="174">
        <v>0.35899999999999999</v>
      </c>
      <c r="G11" s="57">
        <v>0.214</v>
      </c>
      <c r="H11" s="57">
        <v>0.22600000000000001</v>
      </c>
      <c r="I11" s="65">
        <v>0.159</v>
      </c>
      <c r="J11" s="161">
        <v>659</v>
      </c>
      <c r="K11" s="173">
        <v>659</v>
      </c>
      <c r="L11" s="174">
        <v>0.35699999999999998</v>
      </c>
      <c r="M11" s="57">
        <v>0.25</v>
      </c>
      <c r="N11" s="57">
        <v>0.187</v>
      </c>
      <c r="O11" s="65">
        <v>0.13700000000000001</v>
      </c>
    </row>
    <row r="12" spans="1:15" x14ac:dyDescent="0.2">
      <c r="A12" s="270">
        <v>7</v>
      </c>
      <c r="B12" s="264">
        <v>1</v>
      </c>
      <c r="C12" s="59" t="s">
        <v>17</v>
      </c>
      <c r="D12" s="161">
        <v>297</v>
      </c>
      <c r="E12" s="173">
        <v>297</v>
      </c>
      <c r="F12" s="174">
        <v>0.28299999999999997</v>
      </c>
      <c r="G12" s="57">
        <v>0.20200000000000001</v>
      </c>
      <c r="H12" s="57">
        <v>0.16500000000000001</v>
      </c>
      <c r="I12" s="65">
        <v>0.10100000000000001</v>
      </c>
      <c r="J12" s="161">
        <v>429</v>
      </c>
      <c r="K12" s="173">
        <v>429</v>
      </c>
      <c r="L12" s="174">
        <v>0.373</v>
      </c>
      <c r="M12" s="57">
        <v>0.29399999999999998</v>
      </c>
      <c r="N12" s="57">
        <v>0.19600000000000001</v>
      </c>
      <c r="O12" s="65">
        <v>0.114</v>
      </c>
    </row>
    <row r="13" spans="1:15" x14ac:dyDescent="0.2">
      <c r="A13" s="270">
        <v>8</v>
      </c>
      <c r="B13" s="264">
        <v>1</v>
      </c>
      <c r="C13" s="59" t="s">
        <v>18</v>
      </c>
      <c r="D13" s="161">
        <v>255</v>
      </c>
      <c r="E13" s="173">
        <v>251</v>
      </c>
      <c r="F13" s="174">
        <v>0.61</v>
      </c>
      <c r="G13" s="57">
        <v>0.502</v>
      </c>
      <c r="H13" s="57">
        <v>0.51</v>
      </c>
      <c r="I13" s="65">
        <v>0.434</v>
      </c>
      <c r="J13" s="161">
        <v>271</v>
      </c>
      <c r="K13" s="173">
        <v>271</v>
      </c>
      <c r="L13" s="174">
        <v>0.67200000000000004</v>
      </c>
      <c r="M13" s="57">
        <v>0.58699999999999997</v>
      </c>
      <c r="N13" s="57">
        <v>0.498</v>
      </c>
      <c r="O13" s="65">
        <v>0.42099999999999999</v>
      </c>
    </row>
    <row r="14" spans="1:15" x14ac:dyDescent="0.2">
      <c r="A14" s="270">
        <v>9</v>
      </c>
      <c r="B14" s="264">
        <v>1</v>
      </c>
      <c r="C14" s="59" t="s">
        <v>19</v>
      </c>
      <c r="D14" s="161">
        <v>0</v>
      </c>
      <c r="E14" s="173">
        <v>0</v>
      </c>
      <c r="F14" s="174">
        <v>0</v>
      </c>
      <c r="G14" s="57">
        <v>0</v>
      </c>
      <c r="H14" s="57">
        <v>0</v>
      </c>
      <c r="I14" s="65">
        <v>0</v>
      </c>
      <c r="J14" s="161">
        <v>0</v>
      </c>
      <c r="K14" s="173">
        <v>0</v>
      </c>
      <c r="L14" s="174">
        <v>0</v>
      </c>
      <c r="M14" s="57">
        <v>0</v>
      </c>
      <c r="N14" s="57">
        <v>0</v>
      </c>
      <c r="O14" s="65">
        <v>0</v>
      </c>
    </row>
    <row r="15" spans="1:15" x14ac:dyDescent="0.2">
      <c r="A15" s="270">
        <v>10</v>
      </c>
      <c r="B15" s="264">
        <v>1</v>
      </c>
      <c r="C15" s="59" t="s">
        <v>20</v>
      </c>
      <c r="D15" s="161">
        <v>239</v>
      </c>
      <c r="E15" s="173">
        <v>239</v>
      </c>
      <c r="F15" s="174">
        <v>0.77</v>
      </c>
      <c r="G15" s="57">
        <v>0.63200000000000001</v>
      </c>
      <c r="H15" s="57">
        <v>0.60699999999999998</v>
      </c>
      <c r="I15" s="65">
        <v>0.47699999999999998</v>
      </c>
      <c r="J15" s="161">
        <v>257</v>
      </c>
      <c r="K15" s="173">
        <v>257</v>
      </c>
      <c r="L15" s="174">
        <v>0.66900000000000004</v>
      </c>
      <c r="M15" s="57">
        <v>0.58799999999999997</v>
      </c>
      <c r="N15" s="57">
        <v>0.51400000000000001</v>
      </c>
      <c r="O15" s="65">
        <v>0.39300000000000002</v>
      </c>
    </row>
    <row r="16" spans="1:15" x14ac:dyDescent="0.2">
      <c r="A16" s="270">
        <v>11</v>
      </c>
      <c r="B16" s="264">
        <v>1</v>
      </c>
      <c r="C16" s="171" t="s">
        <v>21</v>
      </c>
      <c r="D16" s="147">
        <v>903</v>
      </c>
      <c r="E16" s="180">
        <v>902</v>
      </c>
      <c r="F16" s="177">
        <v>0.307</v>
      </c>
      <c r="G16" s="47">
        <v>0.20699999999999999</v>
      </c>
      <c r="H16" s="47">
        <v>0.17499999999999999</v>
      </c>
      <c r="I16" s="46">
        <v>0.115</v>
      </c>
      <c r="J16" s="149">
        <v>1329</v>
      </c>
      <c r="K16" s="176">
        <v>1329</v>
      </c>
      <c r="L16" s="177">
        <v>0.28999999999999998</v>
      </c>
      <c r="M16" s="47">
        <v>0.246</v>
      </c>
      <c r="N16" s="47">
        <v>0.126</v>
      </c>
      <c r="O16" s="46">
        <v>9.0999999999999998E-2</v>
      </c>
    </row>
    <row r="17" spans="1:15" x14ac:dyDescent="0.2">
      <c r="A17" s="270">
        <v>12</v>
      </c>
      <c r="B17" s="271">
        <v>2</v>
      </c>
      <c r="C17" s="63" t="s">
        <v>22</v>
      </c>
      <c r="D17" s="166">
        <v>66</v>
      </c>
      <c r="E17" s="178">
        <v>66</v>
      </c>
      <c r="F17" s="179">
        <v>0.47</v>
      </c>
      <c r="G17" s="61">
        <v>0.318</v>
      </c>
      <c r="H17" s="61">
        <v>0.27300000000000002</v>
      </c>
      <c r="I17" s="74">
        <v>0.21199999999999999</v>
      </c>
      <c r="J17" s="166">
        <v>142</v>
      </c>
      <c r="K17" s="178">
        <v>142</v>
      </c>
      <c r="L17" s="179">
        <v>0.69699999999999995</v>
      </c>
      <c r="M17" s="61">
        <v>0.51400000000000001</v>
      </c>
      <c r="N17" s="61">
        <v>0.38</v>
      </c>
      <c r="O17" s="74">
        <v>0.39400000000000002</v>
      </c>
    </row>
    <row r="18" spans="1:15" x14ac:dyDescent="0.2">
      <c r="A18" s="270">
        <v>13</v>
      </c>
      <c r="B18" s="271">
        <v>2</v>
      </c>
      <c r="C18" s="59" t="s">
        <v>23</v>
      </c>
      <c r="D18" s="161">
        <v>280</v>
      </c>
      <c r="E18" s="173">
        <v>280</v>
      </c>
      <c r="F18" s="174">
        <v>0.60699999999999998</v>
      </c>
      <c r="G18" s="57">
        <v>0.45400000000000001</v>
      </c>
      <c r="H18" s="57">
        <v>0.35</v>
      </c>
      <c r="I18" s="65">
        <v>0.246</v>
      </c>
      <c r="J18" s="161">
        <v>338</v>
      </c>
      <c r="K18" s="173">
        <v>338</v>
      </c>
      <c r="L18" s="174">
        <v>0.60399999999999998</v>
      </c>
      <c r="M18" s="57">
        <v>0.51800000000000002</v>
      </c>
      <c r="N18" s="57">
        <v>0.32200000000000001</v>
      </c>
      <c r="O18" s="65">
        <v>0.29299999999999998</v>
      </c>
    </row>
    <row r="19" spans="1:15" x14ac:dyDescent="0.2">
      <c r="A19" s="270">
        <v>14</v>
      </c>
      <c r="B19" s="271">
        <v>2</v>
      </c>
      <c r="C19" s="59" t="s">
        <v>24</v>
      </c>
      <c r="D19" s="161">
        <v>90</v>
      </c>
      <c r="E19" s="173">
        <v>90</v>
      </c>
      <c r="F19" s="174">
        <v>0.56699999999999995</v>
      </c>
      <c r="G19" s="57">
        <v>0.42199999999999999</v>
      </c>
      <c r="H19" s="57">
        <v>0.311</v>
      </c>
      <c r="I19" s="65">
        <v>0.27800000000000002</v>
      </c>
      <c r="J19" s="161">
        <v>109</v>
      </c>
      <c r="K19" s="173">
        <v>109</v>
      </c>
      <c r="L19" s="174">
        <v>0.63300000000000001</v>
      </c>
      <c r="M19" s="57">
        <v>0.57799999999999996</v>
      </c>
      <c r="N19" s="57">
        <v>0.33</v>
      </c>
      <c r="O19" s="65">
        <v>0.22</v>
      </c>
    </row>
    <row r="20" spans="1:15" x14ac:dyDescent="0.2">
      <c r="A20" s="270">
        <v>15</v>
      </c>
      <c r="B20" s="271">
        <v>2</v>
      </c>
      <c r="C20" s="59" t="s">
        <v>25</v>
      </c>
      <c r="D20" s="161">
        <v>149</v>
      </c>
      <c r="E20" s="173">
        <v>149</v>
      </c>
      <c r="F20" s="174">
        <v>0.77200000000000002</v>
      </c>
      <c r="G20" s="57">
        <v>0.56399999999999995</v>
      </c>
      <c r="H20" s="57">
        <v>0.624</v>
      </c>
      <c r="I20" s="65">
        <v>0.40300000000000002</v>
      </c>
      <c r="J20" s="161">
        <v>215</v>
      </c>
      <c r="K20" s="173">
        <v>215</v>
      </c>
      <c r="L20" s="174">
        <v>0.79100000000000004</v>
      </c>
      <c r="M20" s="57">
        <v>0.66</v>
      </c>
      <c r="N20" s="57">
        <v>0.54400000000000004</v>
      </c>
      <c r="O20" s="65">
        <v>0.47399999999999998</v>
      </c>
    </row>
    <row r="21" spans="1:15" x14ac:dyDescent="0.2">
      <c r="A21" s="270">
        <v>16</v>
      </c>
      <c r="B21" s="271">
        <v>2</v>
      </c>
      <c r="C21" s="59" t="s">
        <v>26</v>
      </c>
      <c r="D21" s="161">
        <v>94</v>
      </c>
      <c r="E21" s="173">
        <v>93</v>
      </c>
      <c r="F21" s="174">
        <v>0.68799999999999994</v>
      </c>
      <c r="G21" s="57">
        <v>0.47299999999999998</v>
      </c>
      <c r="H21" s="57">
        <v>0.54800000000000004</v>
      </c>
      <c r="I21" s="65">
        <v>0.33300000000000002</v>
      </c>
      <c r="J21" s="161">
        <v>187</v>
      </c>
      <c r="K21" s="173">
        <v>186</v>
      </c>
      <c r="L21" s="174">
        <v>0.69899999999999995</v>
      </c>
      <c r="M21" s="57">
        <v>0.42499999999999999</v>
      </c>
      <c r="N21" s="57">
        <v>0.44600000000000001</v>
      </c>
      <c r="O21" s="65">
        <v>0.41399999999999998</v>
      </c>
    </row>
    <row r="22" spans="1:15" x14ac:dyDescent="0.2">
      <c r="A22" s="270">
        <v>17</v>
      </c>
      <c r="B22" s="271">
        <v>2</v>
      </c>
      <c r="C22" s="59" t="s">
        <v>27</v>
      </c>
      <c r="D22" s="161">
        <v>64</v>
      </c>
      <c r="E22" s="173">
        <v>53</v>
      </c>
      <c r="F22" s="174">
        <v>0.58499999999999996</v>
      </c>
      <c r="G22" s="57">
        <v>0.35799999999999998</v>
      </c>
      <c r="H22" s="57">
        <v>0.434</v>
      </c>
      <c r="I22" s="65">
        <v>1.9E-2</v>
      </c>
      <c r="J22" s="161">
        <v>126</v>
      </c>
      <c r="K22" s="173">
        <v>93</v>
      </c>
      <c r="L22" s="174">
        <v>0.67700000000000005</v>
      </c>
      <c r="M22" s="57">
        <v>0.495</v>
      </c>
      <c r="N22" s="57">
        <v>0.52700000000000002</v>
      </c>
      <c r="O22" s="65">
        <v>4.2999999999999997E-2</v>
      </c>
    </row>
    <row r="23" spans="1:15" x14ac:dyDescent="0.2">
      <c r="A23" s="270">
        <v>18</v>
      </c>
      <c r="B23" s="271">
        <v>2</v>
      </c>
      <c r="C23" s="59" t="s">
        <v>28</v>
      </c>
      <c r="D23" s="161">
        <v>67</v>
      </c>
      <c r="E23" s="173">
        <v>67</v>
      </c>
      <c r="F23" s="174">
        <v>0.71599999999999997</v>
      </c>
      <c r="G23" s="57">
        <v>0.53700000000000003</v>
      </c>
      <c r="H23" s="57">
        <v>0.433</v>
      </c>
      <c r="I23" s="65">
        <v>0.29899999999999999</v>
      </c>
      <c r="J23" s="161">
        <v>83</v>
      </c>
      <c r="K23" s="173">
        <v>83</v>
      </c>
      <c r="L23" s="174">
        <v>0.68700000000000006</v>
      </c>
      <c r="M23" s="57">
        <v>0.55400000000000005</v>
      </c>
      <c r="N23" s="57">
        <v>0.41</v>
      </c>
      <c r="O23" s="65">
        <v>0.373</v>
      </c>
    </row>
    <row r="24" spans="1:15" x14ac:dyDescent="0.2">
      <c r="A24" s="270">
        <v>19</v>
      </c>
      <c r="B24" s="271">
        <v>2</v>
      </c>
      <c r="C24" s="59" t="s">
        <v>29</v>
      </c>
      <c r="D24" s="161">
        <v>66</v>
      </c>
      <c r="E24" s="173">
        <v>66</v>
      </c>
      <c r="F24" s="174">
        <v>0.83299999999999996</v>
      </c>
      <c r="G24" s="57">
        <v>0.439</v>
      </c>
      <c r="H24" s="57">
        <v>0.66700000000000004</v>
      </c>
      <c r="I24" s="65">
        <v>0.54500000000000004</v>
      </c>
      <c r="J24" s="161">
        <v>95</v>
      </c>
      <c r="K24" s="173">
        <v>95</v>
      </c>
      <c r="L24" s="174">
        <v>0.76800000000000002</v>
      </c>
      <c r="M24" s="57">
        <v>0.55800000000000005</v>
      </c>
      <c r="N24" s="57">
        <v>0.54700000000000004</v>
      </c>
      <c r="O24" s="65">
        <v>0.53700000000000003</v>
      </c>
    </row>
    <row r="25" spans="1:15" x14ac:dyDescent="0.2">
      <c r="A25" s="270">
        <v>20</v>
      </c>
      <c r="B25" s="271">
        <v>2</v>
      </c>
      <c r="C25" s="59" t="s">
        <v>30</v>
      </c>
      <c r="D25" s="161">
        <v>98</v>
      </c>
      <c r="E25" s="173">
        <v>98</v>
      </c>
      <c r="F25" s="174">
        <v>0.83699999999999997</v>
      </c>
      <c r="G25" s="57">
        <v>0.51</v>
      </c>
      <c r="H25" s="57">
        <v>0.73499999999999999</v>
      </c>
      <c r="I25" s="65">
        <v>0.65300000000000002</v>
      </c>
      <c r="J25" s="161">
        <v>133</v>
      </c>
      <c r="K25" s="173">
        <v>133</v>
      </c>
      <c r="L25" s="174">
        <v>0.78900000000000003</v>
      </c>
      <c r="M25" s="57">
        <v>0.46600000000000003</v>
      </c>
      <c r="N25" s="57">
        <v>0.66900000000000004</v>
      </c>
      <c r="O25" s="65">
        <v>0.55600000000000005</v>
      </c>
    </row>
    <row r="26" spans="1:15" x14ac:dyDescent="0.2">
      <c r="A26" s="270">
        <v>21</v>
      </c>
      <c r="B26" s="271">
        <v>2</v>
      </c>
      <c r="C26" s="59" t="s">
        <v>31</v>
      </c>
      <c r="D26" s="161">
        <v>130</v>
      </c>
      <c r="E26" s="173">
        <v>130</v>
      </c>
      <c r="F26" s="174">
        <v>0.63100000000000001</v>
      </c>
      <c r="G26" s="57">
        <v>0.50800000000000001</v>
      </c>
      <c r="H26" s="57">
        <v>0.438</v>
      </c>
      <c r="I26" s="65">
        <v>0.26900000000000002</v>
      </c>
      <c r="J26" s="161">
        <v>145</v>
      </c>
      <c r="K26" s="173">
        <v>145</v>
      </c>
      <c r="L26" s="174">
        <v>0.66200000000000003</v>
      </c>
      <c r="M26" s="57">
        <v>0.54500000000000004</v>
      </c>
      <c r="N26" s="57">
        <v>0.34499999999999997</v>
      </c>
      <c r="O26" s="65">
        <v>0.28299999999999997</v>
      </c>
    </row>
    <row r="27" spans="1:15" x14ac:dyDescent="0.2">
      <c r="A27" s="270">
        <v>22</v>
      </c>
      <c r="B27" s="271">
        <v>2</v>
      </c>
      <c r="C27" s="59" t="s">
        <v>32</v>
      </c>
      <c r="D27" s="161">
        <v>108</v>
      </c>
      <c r="E27" s="173">
        <v>102</v>
      </c>
      <c r="F27" s="174">
        <v>0.745</v>
      </c>
      <c r="G27" s="57">
        <v>0.58799999999999997</v>
      </c>
      <c r="H27" s="57">
        <v>0.49</v>
      </c>
      <c r="I27" s="65">
        <v>0.216</v>
      </c>
      <c r="J27" s="161">
        <v>124</v>
      </c>
      <c r="K27" s="173">
        <v>118</v>
      </c>
      <c r="L27" s="174">
        <v>0.73699999999999999</v>
      </c>
      <c r="M27" s="57">
        <v>0.59299999999999997</v>
      </c>
      <c r="N27" s="57">
        <v>0.39</v>
      </c>
      <c r="O27" s="65">
        <v>0.28000000000000003</v>
      </c>
    </row>
    <row r="28" spans="1:15" x14ac:dyDescent="0.2">
      <c r="A28" s="270">
        <v>23</v>
      </c>
      <c r="B28" s="271">
        <v>2</v>
      </c>
      <c r="C28" s="59" t="s">
        <v>33</v>
      </c>
      <c r="D28" s="161">
        <v>732</v>
      </c>
      <c r="E28" s="173">
        <v>732</v>
      </c>
      <c r="F28" s="174">
        <v>0.622</v>
      </c>
      <c r="G28" s="57">
        <v>0.4</v>
      </c>
      <c r="H28" s="57">
        <v>0.39100000000000001</v>
      </c>
      <c r="I28" s="65">
        <v>0.29399999999999998</v>
      </c>
      <c r="J28" s="161">
        <v>813</v>
      </c>
      <c r="K28" s="173">
        <v>813</v>
      </c>
      <c r="L28" s="174">
        <v>0.622</v>
      </c>
      <c r="M28" s="57">
        <v>0.46100000000000002</v>
      </c>
      <c r="N28" s="57">
        <v>0.32700000000000001</v>
      </c>
      <c r="O28" s="65">
        <v>0.29499999999999998</v>
      </c>
    </row>
    <row r="29" spans="1:15" x14ac:dyDescent="0.2">
      <c r="A29" s="270">
        <v>24</v>
      </c>
      <c r="B29" s="271">
        <v>2</v>
      </c>
      <c r="C29" s="59" t="s">
        <v>34</v>
      </c>
      <c r="D29" s="161">
        <v>57</v>
      </c>
      <c r="E29" s="173">
        <v>57</v>
      </c>
      <c r="F29" s="174">
        <v>0.54400000000000004</v>
      </c>
      <c r="G29" s="57">
        <v>0.42099999999999999</v>
      </c>
      <c r="H29" s="57">
        <v>0.246</v>
      </c>
      <c r="I29" s="65">
        <v>0.17499999999999999</v>
      </c>
      <c r="J29" s="161">
        <v>74</v>
      </c>
      <c r="K29" s="173">
        <v>74</v>
      </c>
      <c r="L29" s="174">
        <v>0.70299999999999996</v>
      </c>
      <c r="M29" s="57">
        <v>0.63500000000000001</v>
      </c>
      <c r="N29" s="57">
        <v>0.33800000000000002</v>
      </c>
      <c r="O29" s="65">
        <v>0.25700000000000001</v>
      </c>
    </row>
    <row r="30" spans="1:15" x14ac:dyDescent="0.2">
      <c r="A30" s="270">
        <v>25</v>
      </c>
      <c r="B30" s="271">
        <v>2</v>
      </c>
      <c r="C30" s="59" t="s">
        <v>35</v>
      </c>
      <c r="D30" s="161">
        <v>31</v>
      </c>
      <c r="E30" s="173">
        <v>31</v>
      </c>
      <c r="F30" s="174">
        <v>0.77400000000000002</v>
      </c>
      <c r="G30" s="57">
        <v>0.51600000000000001</v>
      </c>
      <c r="H30" s="57">
        <v>0.61299999999999999</v>
      </c>
      <c r="I30" s="65">
        <v>0.54800000000000004</v>
      </c>
      <c r="J30" s="161">
        <v>88</v>
      </c>
      <c r="K30" s="173">
        <v>88</v>
      </c>
      <c r="L30" s="174">
        <v>0.73899999999999999</v>
      </c>
      <c r="M30" s="57">
        <v>0.53400000000000003</v>
      </c>
      <c r="N30" s="57">
        <v>0.51100000000000001</v>
      </c>
      <c r="O30" s="65">
        <v>0.443</v>
      </c>
    </row>
    <row r="31" spans="1:15" x14ac:dyDescent="0.2">
      <c r="A31" s="270">
        <v>26</v>
      </c>
      <c r="B31" s="271">
        <v>2</v>
      </c>
      <c r="C31" s="59" t="s">
        <v>36</v>
      </c>
      <c r="D31" s="161">
        <v>401</v>
      </c>
      <c r="E31" s="173">
        <v>401</v>
      </c>
      <c r="F31" s="174">
        <v>0.74099999999999999</v>
      </c>
      <c r="G31" s="57">
        <v>0.54600000000000004</v>
      </c>
      <c r="H31" s="57">
        <v>0.55100000000000005</v>
      </c>
      <c r="I31" s="65">
        <v>0.40100000000000002</v>
      </c>
      <c r="J31" s="161">
        <v>617</v>
      </c>
      <c r="K31" s="173">
        <v>617</v>
      </c>
      <c r="L31" s="174">
        <v>0.79700000000000004</v>
      </c>
      <c r="M31" s="57">
        <v>0.67700000000000005</v>
      </c>
      <c r="N31" s="57">
        <v>0.57499999999999996</v>
      </c>
      <c r="O31" s="65">
        <v>0.499</v>
      </c>
    </row>
    <row r="32" spans="1:15" x14ac:dyDescent="0.2">
      <c r="A32" s="270">
        <v>27</v>
      </c>
      <c r="B32" s="271">
        <v>2</v>
      </c>
      <c r="C32" s="59" t="s">
        <v>37</v>
      </c>
      <c r="D32" s="161">
        <v>41</v>
      </c>
      <c r="E32" s="173">
        <v>41</v>
      </c>
      <c r="F32" s="174">
        <v>0.51200000000000001</v>
      </c>
      <c r="G32" s="57">
        <v>0.317</v>
      </c>
      <c r="H32" s="57">
        <v>0.24399999999999999</v>
      </c>
      <c r="I32" s="65">
        <v>0.19500000000000001</v>
      </c>
      <c r="J32" s="161">
        <v>71</v>
      </c>
      <c r="K32" s="173">
        <v>71</v>
      </c>
      <c r="L32" s="174">
        <v>0.66200000000000003</v>
      </c>
      <c r="M32" s="57">
        <v>0.59199999999999997</v>
      </c>
      <c r="N32" s="57">
        <v>0.33800000000000002</v>
      </c>
      <c r="O32" s="65">
        <v>0.29599999999999999</v>
      </c>
    </row>
    <row r="33" spans="1:15" x14ac:dyDescent="0.2">
      <c r="A33" s="270">
        <v>28</v>
      </c>
      <c r="B33" s="271">
        <v>2</v>
      </c>
      <c r="C33" s="59" t="s">
        <v>38</v>
      </c>
      <c r="D33" s="161">
        <v>50</v>
      </c>
      <c r="E33" s="173">
        <v>50</v>
      </c>
      <c r="F33" s="174">
        <v>0.84</v>
      </c>
      <c r="G33" s="57">
        <v>0.6</v>
      </c>
      <c r="H33" s="57">
        <v>0.72</v>
      </c>
      <c r="I33" s="65">
        <v>0.6</v>
      </c>
      <c r="J33" s="161">
        <v>96</v>
      </c>
      <c r="K33" s="173">
        <v>96</v>
      </c>
      <c r="L33" s="174">
        <v>0.86499999999999999</v>
      </c>
      <c r="M33" s="57">
        <v>0.42699999999999999</v>
      </c>
      <c r="N33" s="57">
        <v>0.70799999999999996</v>
      </c>
      <c r="O33" s="65">
        <v>0.61499999999999999</v>
      </c>
    </row>
    <row r="34" spans="1:15" x14ac:dyDescent="0.2">
      <c r="A34" s="270">
        <v>29</v>
      </c>
      <c r="B34" s="271">
        <v>2</v>
      </c>
      <c r="C34" s="59" t="s">
        <v>39</v>
      </c>
      <c r="D34" s="161">
        <v>89</v>
      </c>
      <c r="E34" s="173">
        <v>89</v>
      </c>
      <c r="F34" s="174">
        <v>0.79800000000000004</v>
      </c>
      <c r="G34" s="57">
        <v>0.51700000000000002</v>
      </c>
      <c r="H34" s="57">
        <v>0.629</v>
      </c>
      <c r="I34" s="65">
        <v>0.55100000000000005</v>
      </c>
      <c r="J34" s="161">
        <v>66</v>
      </c>
      <c r="K34" s="173">
        <v>65</v>
      </c>
      <c r="L34" s="174">
        <v>0.81499999999999995</v>
      </c>
      <c r="M34" s="57">
        <v>0.66200000000000003</v>
      </c>
      <c r="N34" s="57">
        <v>0.61499999999999999</v>
      </c>
      <c r="O34" s="65">
        <v>0.56899999999999995</v>
      </c>
    </row>
    <row r="35" spans="1:15" x14ac:dyDescent="0.2">
      <c r="A35" s="270">
        <v>30</v>
      </c>
      <c r="B35" s="271">
        <v>2</v>
      </c>
      <c r="C35" s="59" t="s">
        <v>40</v>
      </c>
      <c r="D35" s="161">
        <v>76</v>
      </c>
      <c r="E35" s="173">
        <v>76</v>
      </c>
      <c r="F35" s="174">
        <v>0.40799999999999997</v>
      </c>
      <c r="G35" s="57">
        <v>0.21099999999999999</v>
      </c>
      <c r="H35" s="57">
        <v>0.32900000000000001</v>
      </c>
      <c r="I35" s="65">
        <v>0</v>
      </c>
      <c r="J35" s="161">
        <v>127</v>
      </c>
      <c r="K35" s="173">
        <v>127</v>
      </c>
      <c r="L35" s="174">
        <v>0.378</v>
      </c>
      <c r="M35" s="57">
        <v>0.32300000000000001</v>
      </c>
      <c r="N35" s="57">
        <v>0.22</v>
      </c>
      <c r="O35" s="65">
        <v>0</v>
      </c>
    </row>
    <row r="36" spans="1:15" x14ac:dyDescent="0.2">
      <c r="A36" s="270">
        <v>31</v>
      </c>
      <c r="B36" s="271">
        <v>2</v>
      </c>
      <c r="C36" s="59" t="s">
        <v>41</v>
      </c>
      <c r="D36" s="161">
        <v>112</v>
      </c>
      <c r="E36" s="173">
        <v>112</v>
      </c>
      <c r="F36" s="174">
        <v>0.625</v>
      </c>
      <c r="G36" s="57">
        <v>0.40200000000000002</v>
      </c>
      <c r="H36" s="57">
        <v>0.47299999999999998</v>
      </c>
      <c r="I36" s="65">
        <v>0.29499999999999998</v>
      </c>
      <c r="J36" s="161">
        <v>122</v>
      </c>
      <c r="K36" s="173">
        <v>122</v>
      </c>
      <c r="L36" s="174">
        <v>0.46700000000000003</v>
      </c>
      <c r="M36" s="57">
        <v>0.28699999999999998</v>
      </c>
      <c r="N36" s="57">
        <v>0.311</v>
      </c>
      <c r="O36" s="65">
        <v>0.27</v>
      </c>
    </row>
    <row r="37" spans="1:15" x14ac:dyDescent="0.2">
      <c r="A37" s="270">
        <v>32</v>
      </c>
      <c r="B37" s="271">
        <v>2</v>
      </c>
      <c r="C37" s="59" t="s">
        <v>42</v>
      </c>
      <c r="D37" s="161">
        <v>78</v>
      </c>
      <c r="E37" s="173">
        <v>78</v>
      </c>
      <c r="F37" s="174">
        <v>0.70499999999999996</v>
      </c>
      <c r="G37" s="57">
        <v>0.308</v>
      </c>
      <c r="H37" s="57">
        <v>0.628</v>
      </c>
      <c r="I37" s="65">
        <v>0.5</v>
      </c>
      <c r="J37" s="161">
        <v>127</v>
      </c>
      <c r="K37" s="173">
        <v>127</v>
      </c>
      <c r="L37" s="174">
        <v>0.73199999999999998</v>
      </c>
      <c r="M37" s="57">
        <v>0.378</v>
      </c>
      <c r="N37" s="57">
        <v>0.57499999999999996</v>
      </c>
      <c r="O37" s="65">
        <v>0.44900000000000001</v>
      </c>
    </row>
    <row r="38" spans="1:15" x14ac:dyDescent="0.2">
      <c r="A38" s="279">
        <v>33</v>
      </c>
      <c r="B38" s="271">
        <v>2</v>
      </c>
      <c r="C38" s="55" t="s">
        <v>43</v>
      </c>
      <c r="D38" s="157">
        <v>210</v>
      </c>
      <c r="E38" s="181">
        <v>210</v>
      </c>
      <c r="F38" s="182">
        <v>0.58599999999999997</v>
      </c>
      <c r="G38" s="53">
        <v>0.33800000000000002</v>
      </c>
      <c r="H38" s="53">
        <v>0.41899999999999998</v>
      </c>
      <c r="I38" s="73">
        <v>0.22900000000000001</v>
      </c>
      <c r="J38" s="157">
        <v>287</v>
      </c>
      <c r="K38" s="181">
        <v>287</v>
      </c>
      <c r="L38" s="182">
        <v>0.61</v>
      </c>
      <c r="M38" s="53">
        <v>0.41799999999999998</v>
      </c>
      <c r="N38" s="53">
        <v>0.39400000000000002</v>
      </c>
      <c r="O38" s="73">
        <v>0.33100000000000002</v>
      </c>
    </row>
    <row r="39" spans="1:15" ht="12.75" customHeight="1" x14ac:dyDescent="0.2">
      <c r="A39" s="363" t="s">
        <v>44</v>
      </c>
      <c r="B39" s="364"/>
      <c r="C39" s="365"/>
      <c r="D39" s="154">
        <v>6716</v>
      </c>
      <c r="E39" s="185">
        <v>6700</v>
      </c>
      <c r="F39" s="186">
        <v>0.29299999999999998</v>
      </c>
      <c r="G39" s="50">
        <v>0.2</v>
      </c>
      <c r="H39" s="50">
        <v>0.188</v>
      </c>
      <c r="I39" s="49">
        <v>0.14299999999999999</v>
      </c>
      <c r="J39" s="154">
        <v>8112</v>
      </c>
      <c r="K39" s="185">
        <v>8109</v>
      </c>
      <c r="L39" s="186">
        <v>0.28399999999999997</v>
      </c>
      <c r="M39" s="50">
        <v>0.23</v>
      </c>
      <c r="N39" s="50">
        <v>0.14599999999999999</v>
      </c>
      <c r="O39" s="49">
        <v>0.111</v>
      </c>
    </row>
    <row r="40" spans="1:15" ht="12.75" customHeight="1" x14ac:dyDescent="0.2">
      <c r="A40" s="366" t="s">
        <v>45</v>
      </c>
      <c r="B40" s="367"/>
      <c r="C40" s="368"/>
      <c r="D40" s="149">
        <v>3089</v>
      </c>
      <c r="E40" s="176">
        <v>3071</v>
      </c>
      <c r="F40" s="177">
        <v>0.65900000000000003</v>
      </c>
      <c r="G40" s="47">
        <v>0.44600000000000001</v>
      </c>
      <c r="H40" s="47">
        <v>0.46200000000000002</v>
      </c>
      <c r="I40" s="46">
        <v>0.32100000000000001</v>
      </c>
      <c r="J40" s="149">
        <v>4185</v>
      </c>
      <c r="K40" s="176">
        <v>4144</v>
      </c>
      <c r="L40" s="177">
        <v>0.68100000000000005</v>
      </c>
      <c r="M40" s="47">
        <v>0.51800000000000002</v>
      </c>
      <c r="N40" s="47">
        <v>0.433</v>
      </c>
      <c r="O40" s="46">
        <v>0.36199999999999999</v>
      </c>
    </row>
    <row r="41" spans="1:15" x14ac:dyDescent="0.2">
      <c r="A41" s="369" t="s">
        <v>46</v>
      </c>
      <c r="B41" s="370"/>
      <c r="C41" s="371"/>
      <c r="D41" s="143">
        <v>9805</v>
      </c>
      <c r="E41" s="183">
        <v>9771</v>
      </c>
      <c r="F41" s="184">
        <v>0.40799999999999997</v>
      </c>
      <c r="G41" s="72">
        <v>0.27700000000000002</v>
      </c>
      <c r="H41" s="72">
        <v>0.27400000000000002</v>
      </c>
      <c r="I41" s="71">
        <v>0.19900000000000001</v>
      </c>
      <c r="J41" s="143">
        <v>12297</v>
      </c>
      <c r="K41" s="183">
        <v>12253</v>
      </c>
      <c r="L41" s="184">
        <v>0.41899999999999998</v>
      </c>
      <c r="M41" s="72">
        <v>0.32700000000000001</v>
      </c>
      <c r="N41" s="72">
        <v>0.24299999999999999</v>
      </c>
      <c r="O41" s="71">
        <v>0.19600000000000001</v>
      </c>
    </row>
  </sheetData>
  <mergeCells count="8">
    <mergeCell ref="D4:I4"/>
    <mergeCell ref="J4:O4"/>
    <mergeCell ref="A39:C39"/>
    <mergeCell ref="A40:C40"/>
    <mergeCell ref="A41:C41"/>
    <mergeCell ref="A4:A5"/>
    <mergeCell ref="B4:B5"/>
    <mergeCell ref="C4:C5"/>
  </mergeCells>
  <printOptions horizontalCentered="1"/>
  <pageMargins left="0.5" right="0.5" top="0.75" bottom="0.75" header="0.5" footer="0.5"/>
  <pageSetup scale="90" orientation="landscape" r:id="rId1"/>
  <headerFooter>
    <oddHeader>&amp;RATTACHMENT 7-6</oddHeader>
    <oddFooter>&amp;CPage &amp;P of &amp;N&amp;RADHE Prepared 12/8/2014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zoomScale="70" zoomScaleNormal="70" zoomScaleSheetLayoutView="85"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3.140625" bestFit="1" customWidth="1"/>
    <col min="2" max="2" width="5.7109375" bestFit="1" customWidth="1"/>
    <col min="3" max="3" width="10.5703125" bestFit="1" customWidth="1"/>
    <col min="4" max="4" width="7.28515625" bestFit="1" customWidth="1"/>
    <col min="5" max="5" width="7.7109375" bestFit="1" customWidth="1"/>
    <col min="6" max="6" width="7.140625" bestFit="1" customWidth="1"/>
    <col min="7" max="7" width="7.7109375" bestFit="1" customWidth="1"/>
    <col min="8" max="8" width="7.42578125" bestFit="1" customWidth="1"/>
    <col min="9" max="9" width="7.7109375" bestFit="1" customWidth="1"/>
    <col min="10" max="10" width="7.28515625" bestFit="1" customWidth="1"/>
    <col min="11" max="11" width="7.7109375" bestFit="1" customWidth="1"/>
    <col min="12" max="12" width="7.140625" bestFit="1" customWidth="1"/>
    <col min="13" max="13" width="7.7109375" bestFit="1" customWidth="1"/>
    <col min="14" max="14" width="7.42578125" bestFit="1" customWidth="1"/>
    <col min="15" max="15" width="7.7109375" bestFit="1" customWidth="1"/>
    <col min="16" max="16" width="7.28515625" bestFit="1" customWidth="1"/>
    <col min="17" max="17" width="7.7109375" bestFit="1" customWidth="1"/>
    <col min="18" max="18" width="7.140625" bestFit="1" customWidth="1"/>
    <col min="19" max="19" width="7.7109375" bestFit="1" customWidth="1"/>
    <col min="20" max="20" width="7.42578125" bestFit="1" customWidth="1"/>
    <col min="21" max="21" width="7.7109375" bestFit="1" customWidth="1"/>
    <col min="22" max="22" width="7.28515625" bestFit="1" customWidth="1"/>
    <col min="23" max="23" width="7.7109375" bestFit="1" customWidth="1"/>
    <col min="24" max="24" width="7.140625" bestFit="1" customWidth="1"/>
    <col min="25" max="25" width="7.7109375" bestFit="1" customWidth="1"/>
    <col min="26" max="26" width="7.42578125" bestFit="1" customWidth="1"/>
    <col min="27" max="27" width="7.7109375" bestFit="1" customWidth="1"/>
    <col min="28" max="28" width="7.28515625" bestFit="1" customWidth="1"/>
    <col min="29" max="29" width="7.7109375" bestFit="1" customWidth="1"/>
    <col min="30" max="30" width="6.7109375" bestFit="1" customWidth="1"/>
    <col min="31" max="31" width="7.7109375" bestFit="1" customWidth="1"/>
    <col min="32" max="32" width="7" bestFit="1" customWidth="1"/>
    <col min="33" max="33" width="7.7109375" bestFit="1" customWidth="1"/>
    <col min="34" max="34" width="7.28515625" bestFit="1" customWidth="1"/>
    <col min="35" max="35" width="7.7109375" bestFit="1" customWidth="1"/>
    <col min="36" max="36" width="7.140625" bestFit="1" customWidth="1"/>
    <col min="37" max="37" width="7.7109375" bestFit="1" customWidth="1"/>
    <col min="38" max="38" width="7.42578125" bestFit="1" customWidth="1"/>
    <col min="39" max="39" width="7.7109375" bestFit="1" customWidth="1"/>
  </cols>
  <sheetData>
    <row r="1" spans="1:39" ht="27" customHeight="1" x14ac:dyDescent="0.2">
      <c r="A1" s="323" t="s">
        <v>3</v>
      </c>
      <c r="B1" s="323" t="s">
        <v>485</v>
      </c>
      <c r="C1" s="323" t="s">
        <v>5</v>
      </c>
      <c r="D1" s="323" t="s">
        <v>106</v>
      </c>
      <c r="E1" s="323"/>
      <c r="F1" s="323"/>
      <c r="G1" s="323"/>
      <c r="H1" s="323"/>
      <c r="I1" s="323"/>
      <c r="J1" s="323" t="s">
        <v>105</v>
      </c>
      <c r="K1" s="323"/>
      <c r="L1" s="323"/>
      <c r="M1" s="323"/>
      <c r="N1" s="323"/>
      <c r="O1" s="323"/>
      <c r="P1" s="323" t="s">
        <v>104</v>
      </c>
      <c r="Q1" s="323"/>
      <c r="R1" s="323"/>
      <c r="S1" s="323"/>
      <c r="T1" s="323"/>
      <c r="U1" s="323"/>
      <c r="V1" s="323" t="s">
        <v>103</v>
      </c>
      <c r="W1" s="323"/>
      <c r="X1" s="323"/>
      <c r="Y1" s="323"/>
      <c r="Z1" s="323"/>
      <c r="AA1" s="323"/>
      <c r="AB1" s="323" t="s">
        <v>102</v>
      </c>
      <c r="AC1" s="323"/>
      <c r="AD1" s="323"/>
      <c r="AE1" s="323"/>
      <c r="AF1" s="323"/>
      <c r="AG1" s="323"/>
      <c r="AH1" s="323" t="s">
        <v>101</v>
      </c>
      <c r="AI1" s="323"/>
      <c r="AJ1" s="323"/>
      <c r="AK1" s="323"/>
      <c r="AL1" s="323"/>
      <c r="AM1" s="323"/>
    </row>
    <row r="2" spans="1:39" x14ac:dyDescent="0.2">
      <c r="A2" s="323"/>
      <c r="B2" s="323"/>
      <c r="C2" s="323"/>
      <c r="D2" s="170" t="s">
        <v>46</v>
      </c>
      <c r="E2" s="170" t="s">
        <v>486</v>
      </c>
      <c r="F2" s="170" t="s">
        <v>96</v>
      </c>
      <c r="G2" s="170" t="s">
        <v>95</v>
      </c>
      <c r="H2" s="170" t="s">
        <v>94</v>
      </c>
      <c r="I2" s="170" t="s">
        <v>93</v>
      </c>
      <c r="J2" s="170" t="s">
        <v>46</v>
      </c>
      <c r="K2" s="170" t="s">
        <v>486</v>
      </c>
      <c r="L2" s="170" t="s">
        <v>96</v>
      </c>
      <c r="M2" s="170" t="s">
        <v>95</v>
      </c>
      <c r="N2" s="170" t="s">
        <v>94</v>
      </c>
      <c r="O2" s="170" t="s">
        <v>93</v>
      </c>
      <c r="P2" s="170" t="s">
        <v>46</v>
      </c>
      <c r="Q2" s="170" t="s">
        <v>486</v>
      </c>
      <c r="R2" s="170" t="s">
        <v>96</v>
      </c>
      <c r="S2" s="170" t="s">
        <v>95</v>
      </c>
      <c r="T2" s="170" t="s">
        <v>94</v>
      </c>
      <c r="U2" s="170" t="s">
        <v>93</v>
      </c>
      <c r="V2" s="170" t="s">
        <v>46</v>
      </c>
      <c r="W2" s="170" t="s">
        <v>486</v>
      </c>
      <c r="X2" s="170" t="s">
        <v>96</v>
      </c>
      <c r="Y2" s="170" t="s">
        <v>95</v>
      </c>
      <c r="Z2" s="170" t="s">
        <v>94</v>
      </c>
      <c r="AA2" s="170" t="s">
        <v>93</v>
      </c>
      <c r="AB2" s="170" t="s">
        <v>46</v>
      </c>
      <c r="AC2" s="170" t="s">
        <v>486</v>
      </c>
      <c r="AD2" s="170" t="s">
        <v>96</v>
      </c>
      <c r="AE2" s="170" t="s">
        <v>95</v>
      </c>
      <c r="AF2" s="170" t="s">
        <v>94</v>
      </c>
      <c r="AG2" s="170" t="s">
        <v>93</v>
      </c>
      <c r="AH2" s="170" t="s">
        <v>46</v>
      </c>
      <c r="AI2" s="170" t="s">
        <v>486</v>
      </c>
      <c r="AJ2" s="170" t="s">
        <v>96</v>
      </c>
      <c r="AK2" s="170" t="s">
        <v>95</v>
      </c>
      <c r="AL2" s="170" t="s">
        <v>94</v>
      </c>
      <c r="AM2" s="170" t="s">
        <v>93</v>
      </c>
    </row>
    <row r="3" spans="1:39" x14ac:dyDescent="0.2">
      <c r="A3" s="270">
        <v>1</v>
      </c>
      <c r="B3" s="264">
        <v>1</v>
      </c>
      <c r="C3" s="236" t="s">
        <v>11</v>
      </c>
      <c r="D3" s="237">
        <v>13</v>
      </c>
      <c r="E3" s="238">
        <v>13</v>
      </c>
      <c r="F3" s="239">
        <v>0</v>
      </c>
      <c r="G3" s="28">
        <v>0</v>
      </c>
      <c r="H3" s="28">
        <v>0</v>
      </c>
      <c r="I3" s="235">
        <v>0</v>
      </c>
      <c r="J3" s="237">
        <v>190</v>
      </c>
      <c r="K3" s="238">
        <v>190</v>
      </c>
      <c r="L3" s="239">
        <v>0.437</v>
      </c>
      <c r="M3" s="28">
        <v>0.33200000000000002</v>
      </c>
      <c r="N3" s="28">
        <v>0.158</v>
      </c>
      <c r="O3" s="27">
        <v>0.126</v>
      </c>
      <c r="P3" s="237">
        <v>50</v>
      </c>
      <c r="Q3" s="238">
        <v>50</v>
      </c>
      <c r="R3" s="239">
        <v>0.22</v>
      </c>
      <c r="S3" s="28">
        <v>0.16</v>
      </c>
      <c r="T3" s="28">
        <v>0.06</v>
      </c>
      <c r="U3" s="27">
        <v>0.04</v>
      </c>
      <c r="V3" s="237">
        <v>23</v>
      </c>
      <c r="W3" s="238">
        <v>23</v>
      </c>
      <c r="X3" s="239">
        <v>0.217</v>
      </c>
      <c r="Y3" s="28">
        <v>0.217</v>
      </c>
      <c r="Z3" s="28">
        <v>8.6999999999999994E-2</v>
      </c>
      <c r="AA3" s="27">
        <v>0</v>
      </c>
      <c r="AB3" s="240">
        <v>1329</v>
      </c>
      <c r="AC3" s="241">
        <v>1329</v>
      </c>
      <c r="AD3" s="239">
        <v>0.16300000000000001</v>
      </c>
      <c r="AE3" s="28">
        <v>0.121</v>
      </c>
      <c r="AF3" s="28">
        <v>3.5000000000000003E-2</v>
      </c>
      <c r="AG3" s="27">
        <v>2.1999999999999999E-2</v>
      </c>
      <c r="AH3" s="237" t="s">
        <v>488</v>
      </c>
      <c r="AI3" s="238" t="s">
        <v>488</v>
      </c>
      <c r="AJ3" s="239">
        <v>0.125</v>
      </c>
      <c r="AK3" s="28">
        <v>0.125</v>
      </c>
      <c r="AL3" s="28">
        <v>0.125</v>
      </c>
      <c r="AM3" s="27">
        <v>0.125</v>
      </c>
    </row>
    <row r="4" spans="1:39" x14ac:dyDescent="0.2">
      <c r="A4" s="270">
        <v>2</v>
      </c>
      <c r="B4" s="264">
        <v>1</v>
      </c>
      <c r="C4" s="199" t="s">
        <v>12</v>
      </c>
      <c r="D4" s="192">
        <v>23</v>
      </c>
      <c r="E4" s="188">
        <v>23</v>
      </c>
      <c r="F4" s="189">
        <v>0.56499999999999995</v>
      </c>
      <c r="G4" s="24">
        <v>0.39100000000000001</v>
      </c>
      <c r="H4" s="24">
        <v>0.47799999999999998</v>
      </c>
      <c r="I4" s="191">
        <v>0.435</v>
      </c>
      <c r="J4" s="192">
        <v>237</v>
      </c>
      <c r="K4" s="188">
        <v>237</v>
      </c>
      <c r="L4" s="189">
        <v>0.81399999999999995</v>
      </c>
      <c r="M4" s="24">
        <v>0.66200000000000003</v>
      </c>
      <c r="N4" s="24">
        <v>0.60299999999999998</v>
      </c>
      <c r="O4" s="23">
        <v>0.48499999999999999</v>
      </c>
      <c r="P4" s="192">
        <v>114</v>
      </c>
      <c r="Q4" s="188">
        <v>114</v>
      </c>
      <c r="R4" s="189">
        <v>0.56100000000000005</v>
      </c>
      <c r="S4" s="24">
        <v>0.45600000000000002</v>
      </c>
      <c r="T4" s="24">
        <v>0.36799999999999999</v>
      </c>
      <c r="U4" s="23">
        <v>0.28899999999999998</v>
      </c>
      <c r="V4" s="192">
        <v>14</v>
      </c>
      <c r="W4" s="188">
        <v>14</v>
      </c>
      <c r="X4" s="189">
        <v>0.5</v>
      </c>
      <c r="Y4" s="24">
        <v>0.5</v>
      </c>
      <c r="Z4" s="24">
        <v>0.28599999999999998</v>
      </c>
      <c r="AA4" s="23">
        <v>0.42899999999999999</v>
      </c>
      <c r="AB4" s="196">
        <v>1437</v>
      </c>
      <c r="AC4" s="190">
        <v>1437</v>
      </c>
      <c r="AD4" s="189">
        <v>0.36499999999999999</v>
      </c>
      <c r="AE4" s="24">
        <v>0.28999999999999998</v>
      </c>
      <c r="AF4" s="24">
        <v>0.21199999999999999</v>
      </c>
      <c r="AG4" s="23">
        <v>0.151</v>
      </c>
      <c r="AH4" s="192">
        <v>0</v>
      </c>
      <c r="AI4" s="188">
        <v>0</v>
      </c>
      <c r="AJ4" s="189">
        <v>0</v>
      </c>
      <c r="AK4" s="24">
        <v>0</v>
      </c>
      <c r="AL4" s="24">
        <v>0</v>
      </c>
      <c r="AM4" s="23">
        <v>0</v>
      </c>
    </row>
    <row r="5" spans="1:39" x14ac:dyDescent="0.2">
      <c r="A5" s="270">
        <v>3</v>
      </c>
      <c r="B5" s="264">
        <v>1</v>
      </c>
      <c r="C5" s="199" t="s">
        <v>13</v>
      </c>
      <c r="D5" s="192" t="s">
        <v>488</v>
      </c>
      <c r="E5" s="188" t="s">
        <v>488</v>
      </c>
      <c r="F5" s="189">
        <v>0.25</v>
      </c>
      <c r="G5" s="24">
        <v>0</v>
      </c>
      <c r="H5" s="24">
        <v>0.25</v>
      </c>
      <c r="I5" s="191">
        <v>0.25</v>
      </c>
      <c r="J5" s="192">
        <v>237</v>
      </c>
      <c r="K5" s="188">
        <v>237</v>
      </c>
      <c r="L5" s="189">
        <v>0.78500000000000003</v>
      </c>
      <c r="M5" s="24">
        <v>0.60299999999999998</v>
      </c>
      <c r="N5" s="24">
        <v>0.55700000000000005</v>
      </c>
      <c r="O5" s="23">
        <v>0.41399999999999998</v>
      </c>
      <c r="P5" s="192">
        <v>31</v>
      </c>
      <c r="Q5" s="188">
        <v>31</v>
      </c>
      <c r="R5" s="189">
        <v>0.45200000000000001</v>
      </c>
      <c r="S5" s="24">
        <v>0.28999999999999998</v>
      </c>
      <c r="T5" s="24">
        <v>0.25800000000000001</v>
      </c>
      <c r="U5" s="23">
        <v>0.25800000000000001</v>
      </c>
      <c r="V5" s="192">
        <v>0</v>
      </c>
      <c r="W5" s="188">
        <v>0</v>
      </c>
      <c r="X5" s="189">
        <v>0</v>
      </c>
      <c r="Y5" s="24">
        <v>0</v>
      </c>
      <c r="Z5" s="24">
        <v>0</v>
      </c>
      <c r="AA5" s="23">
        <v>0</v>
      </c>
      <c r="AB5" s="192">
        <v>466</v>
      </c>
      <c r="AC5" s="188">
        <v>466</v>
      </c>
      <c r="AD5" s="189">
        <v>0.245</v>
      </c>
      <c r="AE5" s="24">
        <v>0.17</v>
      </c>
      <c r="AF5" s="24">
        <v>0.129</v>
      </c>
      <c r="AG5" s="23">
        <v>8.4000000000000005E-2</v>
      </c>
      <c r="AH5" s="192">
        <v>0</v>
      </c>
      <c r="AI5" s="188">
        <v>0</v>
      </c>
      <c r="AJ5" s="189">
        <v>0</v>
      </c>
      <c r="AK5" s="24">
        <v>0</v>
      </c>
      <c r="AL5" s="24">
        <v>0</v>
      </c>
      <c r="AM5" s="23">
        <v>0</v>
      </c>
    </row>
    <row r="6" spans="1:39" x14ac:dyDescent="0.2">
      <c r="A6" s="270">
        <v>4</v>
      </c>
      <c r="B6" s="264">
        <v>1</v>
      </c>
      <c r="C6" s="199" t="s">
        <v>14</v>
      </c>
      <c r="D6" s="192" t="s">
        <v>488</v>
      </c>
      <c r="E6" s="188" t="s">
        <v>488</v>
      </c>
      <c r="F6" s="189">
        <v>0.66700000000000004</v>
      </c>
      <c r="G6" s="24">
        <v>0</v>
      </c>
      <c r="H6" s="24">
        <v>0.66700000000000004</v>
      </c>
      <c r="I6" s="191">
        <v>0.33300000000000002</v>
      </c>
      <c r="J6" s="192">
        <v>222</v>
      </c>
      <c r="K6" s="188">
        <v>217</v>
      </c>
      <c r="L6" s="189">
        <v>0.75600000000000001</v>
      </c>
      <c r="M6" s="24">
        <v>0.622</v>
      </c>
      <c r="N6" s="24">
        <v>0.56699999999999995</v>
      </c>
      <c r="O6" s="23">
        <v>0.38200000000000001</v>
      </c>
      <c r="P6" s="192">
        <v>23</v>
      </c>
      <c r="Q6" s="188">
        <v>23</v>
      </c>
      <c r="R6" s="189">
        <v>0.26100000000000001</v>
      </c>
      <c r="S6" s="24">
        <v>0.217</v>
      </c>
      <c r="T6" s="24">
        <v>0.217</v>
      </c>
      <c r="U6" s="23">
        <v>0.217</v>
      </c>
      <c r="V6" s="192" t="s">
        <v>488</v>
      </c>
      <c r="W6" s="188" t="s">
        <v>488</v>
      </c>
      <c r="X6" s="189">
        <v>1</v>
      </c>
      <c r="Y6" s="24">
        <v>1</v>
      </c>
      <c r="Z6" s="24">
        <v>0</v>
      </c>
      <c r="AA6" s="23">
        <v>0</v>
      </c>
      <c r="AB6" s="192">
        <v>450</v>
      </c>
      <c r="AC6" s="188">
        <v>448</v>
      </c>
      <c r="AD6" s="189">
        <v>0.26800000000000002</v>
      </c>
      <c r="AE6" s="24">
        <v>0.21199999999999999</v>
      </c>
      <c r="AF6" s="24">
        <v>0.127</v>
      </c>
      <c r="AG6" s="23">
        <v>9.1999999999999998E-2</v>
      </c>
      <c r="AH6" s="192">
        <v>0</v>
      </c>
      <c r="AI6" s="188">
        <v>0</v>
      </c>
      <c r="AJ6" s="189">
        <v>0</v>
      </c>
      <c r="AK6" s="24">
        <v>0</v>
      </c>
      <c r="AL6" s="24">
        <v>0</v>
      </c>
      <c r="AM6" s="23">
        <v>0</v>
      </c>
    </row>
    <row r="7" spans="1:39" x14ac:dyDescent="0.2">
      <c r="A7" s="270">
        <v>5</v>
      </c>
      <c r="B7" s="264">
        <v>1</v>
      </c>
      <c r="C7" s="199" t="s">
        <v>15</v>
      </c>
      <c r="D7" s="192">
        <v>110</v>
      </c>
      <c r="E7" s="188">
        <v>110</v>
      </c>
      <c r="F7" s="189">
        <v>8.2000000000000003E-2</v>
      </c>
      <c r="G7" s="24">
        <v>1.7999999999999999E-2</v>
      </c>
      <c r="H7" s="24">
        <v>4.4999999999999998E-2</v>
      </c>
      <c r="I7" s="191">
        <v>5.5E-2</v>
      </c>
      <c r="J7" s="192">
        <v>221</v>
      </c>
      <c r="K7" s="188">
        <v>221</v>
      </c>
      <c r="L7" s="189">
        <v>0.19</v>
      </c>
      <c r="M7" s="24">
        <v>0.113</v>
      </c>
      <c r="N7" s="24">
        <v>9.5000000000000001E-2</v>
      </c>
      <c r="O7" s="23">
        <v>7.6999999999999999E-2</v>
      </c>
      <c r="P7" s="192">
        <v>328</v>
      </c>
      <c r="Q7" s="188">
        <v>328</v>
      </c>
      <c r="R7" s="189">
        <v>8.5000000000000006E-2</v>
      </c>
      <c r="S7" s="24">
        <v>4.9000000000000002E-2</v>
      </c>
      <c r="T7" s="24">
        <v>2.4E-2</v>
      </c>
      <c r="U7" s="23">
        <v>1.4999999999999999E-2</v>
      </c>
      <c r="V7" s="192">
        <v>57</v>
      </c>
      <c r="W7" s="188">
        <v>57</v>
      </c>
      <c r="X7" s="189">
        <v>0.17499999999999999</v>
      </c>
      <c r="Y7" s="24">
        <v>0.123</v>
      </c>
      <c r="Z7" s="24">
        <v>3.5000000000000003E-2</v>
      </c>
      <c r="AA7" s="23">
        <v>1.7999999999999999E-2</v>
      </c>
      <c r="AB7" s="196">
        <v>3608</v>
      </c>
      <c r="AC7" s="190">
        <v>3608</v>
      </c>
      <c r="AD7" s="189">
        <v>6.7000000000000004E-2</v>
      </c>
      <c r="AE7" s="24">
        <v>0.04</v>
      </c>
      <c r="AF7" s="24">
        <v>1.6E-2</v>
      </c>
      <c r="AG7" s="23">
        <v>1.6E-2</v>
      </c>
      <c r="AH7" s="192" t="s">
        <v>488</v>
      </c>
      <c r="AI7" s="188" t="s">
        <v>488</v>
      </c>
      <c r="AJ7" s="189">
        <v>0.14299999999999999</v>
      </c>
      <c r="AK7" s="24">
        <v>0</v>
      </c>
      <c r="AL7" s="24">
        <v>0</v>
      </c>
      <c r="AM7" s="23">
        <v>0.14299999999999999</v>
      </c>
    </row>
    <row r="8" spans="1:39" x14ac:dyDescent="0.2">
      <c r="A8" s="270">
        <v>6</v>
      </c>
      <c r="B8" s="264">
        <v>1</v>
      </c>
      <c r="C8" s="199" t="s">
        <v>16</v>
      </c>
      <c r="D8" s="192">
        <v>60</v>
      </c>
      <c r="E8" s="188">
        <v>60</v>
      </c>
      <c r="F8" s="189">
        <v>0.46700000000000003</v>
      </c>
      <c r="G8" s="24">
        <v>0.183</v>
      </c>
      <c r="H8" s="24">
        <v>0.317</v>
      </c>
      <c r="I8" s="191">
        <v>0.3</v>
      </c>
      <c r="J8" s="192">
        <v>50</v>
      </c>
      <c r="K8" s="188">
        <v>50</v>
      </c>
      <c r="L8" s="189">
        <v>0.6</v>
      </c>
      <c r="M8" s="24">
        <v>0.34</v>
      </c>
      <c r="N8" s="24">
        <v>0.32</v>
      </c>
      <c r="O8" s="23">
        <v>0.3</v>
      </c>
      <c r="P8" s="192">
        <v>136</v>
      </c>
      <c r="Q8" s="188">
        <v>136</v>
      </c>
      <c r="R8" s="189">
        <v>0.47799999999999998</v>
      </c>
      <c r="S8" s="24">
        <v>0.28699999999999998</v>
      </c>
      <c r="T8" s="24">
        <v>0.33100000000000002</v>
      </c>
      <c r="U8" s="23">
        <v>0.221</v>
      </c>
      <c r="V8" s="192">
        <v>25</v>
      </c>
      <c r="W8" s="188">
        <v>25</v>
      </c>
      <c r="X8" s="189">
        <v>0.28000000000000003</v>
      </c>
      <c r="Y8" s="24">
        <v>0.2</v>
      </c>
      <c r="Z8" s="24">
        <v>0.08</v>
      </c>
      <c r="AA8" s="23">
        <v>0.08</v>
      </c>
      <c r="AB8" s="192">
        <v>826</v>
      </c>
      <c r="AC8" s="188">
        <v>826</v>
      </c>
      <c r="AD8" s="189">
        <v>0.315</v>
      </c>
      <c r="AE8" s="24">
        <v>0.222</v>
      </c>
      <c r="AF8" s="24">
        <v>0.17100000000000001</v>
      </c>
      <c r="AG8" s="23">
        <v>0.11</v>
      </c>
      <c r="AH8" s="192">
        <v>0</v>
      </c>
      <c r="AI8" s="188">
        <v>0</v>
      </c>
      <c r="AJ8" s="189">
        <v>0</v>
      </c>
      <c r="AK8" s="24">
        <v>0</v>
      </c>
      <c r="AL8" s="24">
        <v>0</v>
      </c>
      <c r="AM8" s="23">
        <v>0</v>
      </c>
    </row>
    <row r="9" spans="1:39" x14ac:dyDescent="0.2">
      <c r="A9" s="270">
        <v>7</v>
      </c>
      <c r="B9" s="264">
        <v>1</v>
      </c>
      <c r="C9" s="199" t="s">
        <v>17</v>
      </c>
      <c r="D9" s="192">
        <v>15</v>
      </c>
      <c r="E9" s="188">
        <v>15</v>
      </c>
      <c r="F9" s="189">
        <v>0.13300000000000001</v>
      </c>
      <c r="G9" s="24">
        <v>0.13300000000000001</v>
      </c>
      <c r="H9" s="24">
        <v>0.13300000000000001</v>
      </c>
      <c r="I9" s="191">
        <v>0.13300000000000001</v>
      </c>
      <c r="J9" s="192">
        <v>189</v>
      </c>
      <c r="K9" s="188">
        <v>189</v>
      </c>
      <c r="L9" s="189">
        <v>0.49199999999999999</v>
      </c>
      <c r="M9" s="24">
        <v>0.35399999999999998</v>
      </c>
      <c r="N9" s="24">
        <v>0.317</v>
      </c>
      <c r="O9" s="23">
        <v>0.18</v>
      </c>
      <c r="P9" s="192">
        <v>68</v>
      </c>
      <c r="Q9" s="188">
        <v>68</v>
      </c>
      <c r="R9" s="189">
        <v>0.39700000000000002</v>
      </c>
      <c r="S9" s="24">
        <v>0.33800000000000002</v>
      </c>
      <c r="T9" s="24">
        <v>0.20599999999999999</v>
      </c>
      <c r="U9" s="23">
        <v>0.13200000000000001</v>
      </c>
      <c r="V9" s="192" t="s">
        <v>488</v>
      </c>
      <c r="W9" s="188" t="s">
        <v>488</v>
      </c>
      <c r="X9" s="189">
        <v>0</v>
      </c>
      <c r="Y9" s="24">
        <v>0</v>
      </c>
      <c r="Z9" s="24">
        <v>0</v>
      </c>
      <c r="AA9" s="23">
        <v>0</v>
      </c>
      <c r="AB9" s="192">
        <v>306</v>
      </c>
      <c r="AC9" s="188">
        <v>306</v>
      </c>
      <c r="AD9" s="189">
        <v>0.222</v>
      </c>
      <c r="AE9" s="24">
        <v>0.18</v>
      </c>
      <c r="AF9" s="24">
        <v>7.4999999999999997E-2</v>
      </c>
      <c r="AG9" s="23">
        <v>4.5999999999999999E-2</v>
      </c>
      <c r="AH9" s="192">
        <v>0</v>
      </c>
      <c r="AI9" s="188">
        <v>0</v>
      </c>
      <c r="AJ9" s="189">
        <v>0</v>
      </c>
      <c r="AK9" s="24">
        <v>0</v>
      </c>
      <c r="AL9" s="24">
        <v>0</v>
      </c>
      <c r="AM9" s="23">
        <v>0</v>
      </c>
    </row>
    <row r="10" spans="1:39" x14ac:dyDescent="0.2">
      <c r="A10" s="270">
        <v>8</v>
      </c>
      <c r="B10" s="264">
        <v>1</v>
      </c>
      <c r="C10" s="199" t="s">
        <v>18</v>
      </c>
      <c r="D10" s="192" t="s">
        <v>488</v>
      </c>
      <c r="E10" s="188" t="s">
        <v>488</v>
      </c>
      <c r="F10" s="189">
        <v>0.33300000000000002</v>
      </c>
      <c r="G10" s="24">
        <v>0.33300000000000002</v>
      </c>
      <c r="H10" s="24">
        <v>0.33300000000000002</v>
      </c>
      <c r="I10" s="191">
        <v>0</v>
      </c>
      <c r="J10" s="192">
        <v>166</v>
      </c>
      <c r="K10" s="188">
        <v>163</v>
      </c>
      <c r="L10" s="189">
        <v>0.92600000000000005</v>
      </c>
      <c r="M10" s="24">
        <v>0.85899999999999999</v>
      </c>
      <c r="N10" s="24">
        <v>0.85299999999999998</v>
      </c>
      <c r="O10" s="23">
        <v>0.77900000000000003</v>
      </c>
      <c r="P10" s="192">
        <v>16</v>
      </c>
      <c r="Q10" s="188">
        <v>16</v>
      </c>
      <c r="R10" s="189">
        <v>0.625</v>
      </c>
      <c r="S10" s="24">
        <v>0.313</v>
      </c>
      <c r="T10" s="24">
        <v>0.5</v>
      </c>
      <c r="U10" s="23">
        <v>0.5</v>
      </c>
      <c r="V10" s="192">
        <v>0</v>
      </c>
      <c r="W10" s="188">
        <v>0</v>
      </c>
      <c r="X10" s="189">
        <v>0</v>
      </c>
      <c r="Y10" s="24">
        <v>0</v>
      </c>
      <c r="Z10" s="24">
        <v>0</v>
      </c>
      <c r="AA10" s="23">
        <v>0</v>
      </c>
      <c r="AB10" s="192">
        <v>303</v>
      </c>
      <c r="AC10" s="188">
        <v>302</v>
      </c>
      <c r="AD10" s="189">
        <v>0.47699999999999998</v>
      </c>
      <c r="AE10" s="24">
        <v>0.38100000000000001</v>
      </c>
      <c r="AF10" s="24">
        <v>0.30499999999999999</v>
      </c>
      <c r="AG10" s="23">
        <v>0.23799999999999999</v>
      </c>
      <c r="AH10" s="192">
        <v>0</v>
      </c>
      <c r="AI10" s="188">
        <v>0</v>
      </c>
      <c r="AJ10" s="189">
        <v>0</v>
      </c>
      <c r="AK10" s="24">
        <v>0</v>
      </c>
      <c r="AL10" s="24">
        <v>0</v>
      </c>
      <c r="AM10" s="23">
        <v>0</v>
      </c>
    </row>
    <row r="11" spans="1:39" x14ac:dyDescent="0.2">
      <c r="A11" s="270">
        <v>9</v>
      </c>
      <c r="B11" s="264">
        <v>1</v>
      </c>
      <c r="C11" s="199" t="s">
        <v>19</v>
      </c>
      <c r="D11" s="192">
        <v>0</v>
      </c>
      <c r="E11" s="188">
        <v>0</v>
      </c>
      <c r="F11" s="189">
        <v>0</v>
      </c>
      <c r="G11" s="24">
        <v>0</v>
      </c>
      <c r="H11" s="24">
        <v>0</v>
      </c>
      <c r="I11" s="191">
        <v>0</v>
      </c>
      <c r="J11" s="192">
        <v>0</v>
      </c>
      <c r="K11" s="188">
        <v>0</v>
      </c>
      <c r="L11" s="189">
        <v>0</v>
      </c>
      <c r="M11" s="24">
        <v>0</v>
      </c>
      <c r="N11" s="24">
        <v>0</v>
      </c>
      <c r="O11" s="23">
        <v>0</v>
      </c>
      <c r="P11" s="192">
        <v>0</v>
      </c>
      <c r="Q11" s="188">
        <v>0</v>
      </c>
      <c r="R11" s="189">
        <v>0</v>
      </c>
      <c r="S11" s="24">
        <v>0</v>
      </c>
      <c r="T11" s="24">
        <v>0</v>
      </c>
      <c r="U11" s="23">
        <v>0</v>
      </c>
      <c r="V11" s="192">
        <v>0</v>
      </c>
      <c r="W11" s="188">
        <v>0</v>
      </c>
      <c r="X11" s="189">
        <v>0</v>
      </c>
      <c r="Y11" s="24">
        <v>0</v>
      </c>
      <c r="Z11" s="24">
        <v>0</v>
      </c>
      <c r="AA11" s="23">
        <v>0</v>
      </c>
      <c r="AB11" s="192">
        <v>0</v>
      </c>
      <c r="AC11" s="188">
        <v>0</v>
      </c>
      <c r="AD11" s="189">
        <v>0</v>
      </c>
      <c r="AE11" s="24">
        <v>0</v>
      </c>
      <c r="AF11" s="24">
        <v>0</v>
      </c>
      <c r="AG11" s="23">
        <v>0</v>
      </c>
      <c r="AH11" s="192">
        <v>0</v>
      </c>
      <c r="AI11" s="188">
        <v>0</v>
      </c>
      <c r="AJ11" s="189">
        <v>0</v>
      </c>
      <c r="AK11" s="24">
        <v>0</v>
      </c>
      <c r="AL11" s="24">
        <v>0</v>
      </c>
      <c r="AM11" s="23">
        <v>0</v>
      </c>
    </row>
    <row r="12" spans="1:39" x14ac:dyDescent="0.2">
      <c r="A12" s="270">
        <v>10</v>
      </c>
      <c r="B12" s="264">
        <v>1</v>
      </c>
      <c r="C12" s="199" t="s">
        <v>20</v>
      </c>
      <c r="D12" s="192" t="s">
        <v>488</v>
      </c>
      <c r="E12" s="188" t="s">
        <v>488</v>
      </c>
      <c r="F12" s="189">
        <v>1</v>
      </c>
      <c r="G12" s="24">
        <v>1</v>
      </c>
      <c r="H12" s="24">
        <v>0</v>
      </c>
      <c r="I12" s="191">
        <v>0</v>
      </c>
      <c r="J12" s="192">
        <v>479</v>
      </c>
      <c r="K12" s="188">
        <v>479</v>
      </c>
      <c r="L12" s="189">
        <v>0.71599999999999997</v>
      </c>
      <c r="M12" s="24">
        <v>0.61</v>
      </c>
      <c r="N12" s="24">
        <v>0.56399999999999995</v>
      </c>
      <c r="O12" s="23">
        <v>0.436</v>
      </c>
      <c r="P12" s="192" t="s">
        <v>488</v>
      </c>
      <c r="Q12" s="188" t="s">
        <v>488</v>
      </c>
      <c r="R12" s="189">
        <v>1</v>
      </c>
      <c r="S12" s="24">
        <v>0.625</v>
      </c>
      <c r="T12" s="24">
        <v>0.625</v>
      </c>
      <c r="U12" s="23">
        <v>0.625</v>
      </c>
      <c r="V12" s="192" t="s">
        <v>488</v>
      </c>
      <c r="W12" s="188" t="s">
        <v>488</v>
      </c>
      <c r="X12" s="189">
        <v>0</v>
      </c>
      <c r="Y12" s="24">
        <v>0</v>
      </c>
      <c r="Z12" s="24">
        <v>0</v>
      </c>
      <c r="AA12" s="23">
        <v>0</v>
      </c>
      <c r="AB12" s="192" t="s">
        <v>488</v>
      </c>
      <c r="AC12" s="188" t="s">
        <v>488</v>
      </c>
      <c r="AD12" s="189">
        <v>0.4</v>
      </c>
      <c r="AE12" s="24">
        <v>0.4</v>
      </c>
      <c r="AF12" s="24">
        <v>0.2</v>
      </c>
      <c r="AG12" s="23">
        <v>0.2</v>
      </c>
      <c r="AH12" s="192">
        <v>0</v>
      </c>
      <c r="AI12" s="188">
        <v>0</v>
      </c>
      <c r="AJ12" s="189">
        <v>0</v>
      </c>
      <c r="AK12" s="24">
        <v>0</v>
      </c>
      <c r="AL12" s="24">
        <v>0</v>
      </c>
      <c r="AM12" s="23">
        <v>0</v>
      </c>
    </row>
    <row r="13" spans="1:39" x14ac:dyDescent="0.2">
      <c r="A13" s="270">
        <v>11</v>
      </c>
      <c r="B13" s="264">
        <v>1</v>
      </c>
      <c r="C13" s="199" t="s">
        <v>21</v>
      </c>
      <c r="D13" s="192">
        <v>47</v>
      </c>
      <c r="E13" s="188">
        <v>47</v>
      </c>
      <c r="F13" s="189">
        <v>0.21299999999999999</v>
      </c>
      <c r="G13" s="24">
        <v>0.106</v>
      </c>
      <c r="H13" s="24">
        <v>0.106</v>
      </c>
      <c r="I13" s="191">
        <v>8.5000000000000006E-2</v>
      </c>
      <c r="J13" s="192">
        <v>519</v>
      </c>
      <c r="K13" s="188">
        <v>519</v>
      </c>
      <c r="L13" s="189">
        <v>0.59</v>
      </c>
      <c r="M13" s="24">
        <v>0.46800000000000003</v>
      </c>
      <c r="N13" s="24">
        <v>0.35299999999999998</v>
      </c>
      <c r="O13" s="23">
        <v>0.25</v>
      </c>
      <c r="P13" s="192">
        <v>116</v>
      </c>
      <c r="Q13" s="188">
        <v>116</v>
      </c>
      <c r="R13" s="189">
        <v>0.31900000000000001</v>
      </c>
      <c r="S13" s="24">
        <v>0.24099999999999999</v>
      </c>
      <c r="T13" s="24">
        <v>0.14699999999999999</v>
      </c>
      <c r="U13" s="23">
        <v>6.9000000000000006E-2</v>
      </c>
      <c r="V13" s="192" t="s">
        <v>488</v>
      </c>
      <c r="W13" s="188" t="s">
        <v>488</v>
      </c>
      <c r="X13" s="189">
        <v>0.42899999999999999</v>
      </c>
      <c r="Y13" s="24">
        <v>0.42899999999999999</v>
      </c>
      <c r="Z13" s="24">
        <v>0.14299999999999999</v>
      </c>
      <c r="AA13" s="23">
        <v>0</v>
      </c>
      <c r="AB13" s="196">
        <v>1362</v>
      </c>
      <c r="AC13" s="190">
        <v>1362</v>
      </c>
      <c r="AD13" s="189">
        <v>0.17</v>
      </c>
      <c r="AE13" s="24">
        <v>0.13900000000000001</v>
      </c>
      <c r="AF13" s="24">
        <v>5.3999999999999999E-2</v>
      </c>
      <c r="AG13" s="23">
        <v>3.1E-2</v>
      </c>
      <c r="AH13" s="192" t="s">
        <v>488</v>
      </c>
      <c r="AI13" s="188" t="s">
        <v>488</v>
      </c>
      <c r="AJ13" s="189">
        <v>0.5</v>
      </c>
      <c r="AK13" s="24">
        <v>0</v>
      </c>
      <c r="AL13" s="24">
        <v>0.5</v>
      </c>
      <c r="AM13" s="23">
        <v>0.5</v>
      </c>
    </row>
    <row r="14" spans="1:39" x14ac:dyDescent="0.2">
      <c r="A14" s="270">
        <v>12</v>
      </c>
      <c r="B14" s="271">
        <v>2</v>
      </c>
      <c r="C14" s="199" t="s">
        <v>22</v>
      </c>
      <c r="D14" s="192">
        <v>0</v>
      </c>
      <c r="E14" s="188">
        <v>0</v>
      </c>
      <c r="F14" s="189">
        <v>0</v>
      </c>
      <c r="G14" s="24">
        <v>0</v>
      </c>
      <c r="H14" s="24">
        <v>0</v>
      </c>
      <c r="I14" s="191">
        <v>0</v>
      </c>
      <c r="J14" s="192">
        <v>72</v>
      </c>
      <c r="K14" s="188">
        <v>72</v>
      </c>
      <c r="L14" s="189">
        <v>0.79200000000000004</v>
      </c>
      <c r="M14" s="24">
        <v>0.58299999999999996</v>
      </c>
      <c r="N14" s="24">
        <v>0.48599999999999999</v>
      </c>
      <c r="O14" s="23">
        <v>0.55600000000000005</v>
      </c>
      <c r="P14" s="192" t="s">
        <v>488</v>
      </c>
      <c r="Q14" s="188" t="s">
        <v>488</v>
      </c>
      <c r="R14" s="189">
        <v>0.5</v>
      </c>
      <c r="S14" s="24">
        <v>0.16700000000000001</v>
      </c>
      <c r="T14" s="24">
        <v>0.33300000000000002</v>
      </c>
      <c r="U14" s="23">
        <v>0.5</v>
      </c>
      <c r="V14" s="192" t="s">
        <v>488</v>
      </c>
      <c r="W14" s="188" t="s">
        <v>488</v>
      </c>
      <c r="X14" s="189">
        <v>1</v>
      </c>
      <c r="Y14" s="24">
        <v>1</v>
      </c>
      <c r="Z14" s="24">
        <v>0</v>
      </c>
      <c r="AA14" s="23">
        <v>1</v>
      </c>
      <c r="AB14" s="192">
        <v>127</v>
      </c>
      <c r="AC14" s="188">
        <v>127</v>
      </c>
      <c r="AD14" s="189">
        <v>0.52800000000000002</v>
      </c>
      <c r="AE14" s="24">
        <v>0.378</v>
      </c>
      <c r="AF14" s="24">
        <v>0.26</v>
      </c>
      <c r="AG14" s="23">
        <v>0.19700000000000001</v>
      </c>
      <c r="AH14" s="192">
        <v>0</v>
      </c>
      <c r="AI14" s="188">
        <v>0</v>
      </c>
      <c r="AJ14" s="189">
        <v>0</v>
      </c>
      <c r="AK14" s="24">
        <v>0</v>
      </c>
      <c r="AL14" s="24">
        <v>0</v>
      </c>
      <c r="AM14" s="23">
        <v>0</v>
      </c>
    </row>
    <row r="15" spans="1:39" x14ac:dyDescent="0.2">
      <c r="A15" s="270">
        <v>13</v>
      </c>
      <c r="B15" s="271">
        <v>2</v>
      </c>
      <c r="C15" s="199" t="s">
        <v>23</v>
      </c>
      <c r="D15" s="192" t="s">
        <v>488</v>
      </c>
      <c r="E15" s="188" t="s">
        <v>488</v>
      </c>
      <c r="F15" s="189">
        <v>0.6</v>
      </c>
      <c r="G15" s="24">
        <v>0.4</v>
      </c>
      <c r="H15" s="24">
        <v>0.6</v>
      </c>
      <c r="I15" s="191">
        <v>0.6</v>
      </c>
      <c r="J15" s="192">
        <v>47</v>
      </c>
      <c r="K15" s="188">
        <v>47</v>
      </c>
      <c r="L15" s="189">
        <v>0.85099999999999998</v>
      </c>
      <c r="M15" s="24">
        <v>0.70199999999999996</v>
      </c>
      <c r="N15" s="24">
        <v>0.68100000000000005</v>
      </c>
      <c r="O15" s="23">
        <v>0.63800000000000001</v>
      </c>
      <c r="P15" s="192">
        <v>32</v>
      </c>
      <c r="Q15" s="188">
        <v>32</v>
      </c>
      <c r="R15" s="189">
        <v>0.625</v>
      </c>
      <c r="S15" s="24">
        <v>0.438</v>
      </c>
      <c r="T15" s="24">
        <v>0.438</v>
      </c>
      <c r="U15" s="23">
        <v>0.25</v>
      </c>
      <c r="V15" s="192" t="s">
        <v>488</v>
      </c>
      <c r="W15" s="188" t="s">
        <v>488</v>
      </c>
      <c r="X15" s="189">
        <v>0.25</v>
      </c>
      <c r="Y15" s="24">
        <v>0.25</v>
      </c>
      <c r="Z15" s="24">
        <v>0.25</v>
      </c>
      <c r="AA15" s="23">
        <v>0</v>
      </c>
      <c r="AB15" s="192">
        <v>502</v>
      </c>
      <c r="AC15" s="188">
        <v>502</v>
      </c>
      <c r="AD15" s="189">
        <v>0.58599999999999997</v>
      </c>
      <c r="AE15" s="24">
        <v>0.48</v>
      </c>
      <c r="AF15" s="24">
        <v>0.28899999999999998</v>
      </c>
      <c r="AG15" s="23">
        <v>0.23499999999999999</v>
      </c>
      <c r="AH15" s="192">
        <v>0</v>
      </c>
      <c r="AI15" s="188">
        <v>0</v>
      </c>
      <c r="AJ15" s="189">
        <v>0</v>
      </c>
      <c r="AK15" s="24">
        <v>0</v>
      </c>
      <c r="AL15" s="24">
        <v>0</v>
      </c>
      <c r="AM15" s="23">
        <v>0</v>
      </c>
    </row>
    <row r="16" spans="1:39" x14ac:dyDescent="0.2">
      <c r="A16" s="270">
        <v>14</v>
      </c>
      <c r="B16" s="271">
        <v>2</v>
      </c>
      <c r="C16" s="199" t="s">
        <v>24</v>
      </c>
      <c r="D16" s="192" t="s">
        <v>488</v>
      </c>
      <c r="E16" s="188" t="s">
        <v>488</v>
      </c>
      <c r="F16" s="189">
        <v>0</v>
      </c>
      <c r="G16" s="24">
        <v>0</v>
      </c>
      <c r="H16" s="24">
        <v>0</v>
      </c>
      <c r="I16" s="191">
        <v>0</v>
      </c>
      <c r="J16" s="192" t="s">
        <v>488</v>
      </c>
      <c r="K16" s="188" t="s">
        <v>488</v>
      </c>
      <c r="L16" s="189">
        <v>1</v>
      </c>
      <c r="M16" s="24">
        <v>1</v>
      </c>
      <c r="N16" s="24">
        <v>1</v>
      </c>
      <c r="O16" s="23">
        <v>0.5</v>
      </c>
      <c r="P16" s="192" t="s">
        <v>488</v>
      </c>
      <c r="Q16" s="188" t="s">
        <v>488</v>
      </c>
      <c r="R16" s="189">
        <v>0.6</v>
      </c>
      <c r="S16" s="24">
        <v>0.4</v>
      </c>
      <c r="T16" s="24">
        <v>0.2</v>
      </c>
      <c r="U16" s="23">
        <v>0.2</v>
      </c>
      <c r="V16" s="192" t="s">
        <v>488</v>
      </c>
      <c r="W16" s="188" t="s">
        <v>488</v>
      </c>
      <c r="X16" s="189">
        <v>1</v>
      </c>
      <c r="Y16" s="24">
        <v>1</v>
      </c>
      <c r="Z16" s="24">
        <v>0</v>
      </c>
      <c r="AA16" s="23">
        <v>0</v>
      </c>
      <c r="AB16" s="192">
        <v>176</v>
      </c>
      <c r="AC16" s="188">
        <v>176</v>
      </c>
      <c r="AD16" s="189">
        <v>0.60199999999999998</v>
      </c>
      <c r="AE16" s="24">
        <v>0.5</v>
      </c>
      <c r="AF16" s="24">
        <v>0.313</v>
      </c>
      <c r="AG16" s="23">
        <v>0.26100000000000001</v>
      </c>
      <c r="AH16" s="192">
        <v>0</v>
      </c>
      <c r="AI16" s="188">
        <v>0</v>
      </c>
      <c r="AJ16" s="189">
        <v>0</v>
      </c>
      <c r="AK16" s="24">
        <v>0</v>
      </c>
      <c r="AL16" s="24">
        <v>0</v>
      </c>
      <c r="AM16" s="23">
        <v>0</v>
      </c>
    </row>
    <row r="17" spans="1:39" x14ac:dyDescent="0.2">
      <c r="A17" s="270">
        <v>15</v>
      </c>
      <c r="B17" s="271">
        <v>2</v>
      </c>
      <c r="C17" s="199" t="s">
        <v>25</v>
      </c>
      <c r="D17" s="192" t="s">
        <v>488</v>
      </c>
      <c r="E17" s="188" t="s">
        <v>488</v>
      </c>
      <c r="F17" s="189">
        <v>1</v>
      </c>
      <c r="G17" s="24">
        <v>1</v>
      </c>
      <c r="H17" s="24">
        <v>1</v>
      </c>
      <c r="I17" s="191">
        <v>0.5</v>
      </c>
      <c r="J17" s="192">
        <v>64</v>
      </c>
      <c r="K17" s="188">
        <v>64</v>
      </c>
      <c r="L17" s="189">
        <v>0.96899999999999997</v>
      </c>
      <c r="M17" s="24">
        <v>0.78100000000000003</v>
      </c>
      <c r="N17" s="24">
        <v>0.89100000000000001</v>
      </c>
      <c r="O17" s="23">
        <v>0.76600000000000001</v>
      </c>
      <c r="P17" s="192">
        <v>15</v>
      </c>
      <c r="Q17" s="188">
        <v>15</v>
      </c>
      <c r="R17" s="189">
        <v>0.86699999999999999</v>
      </c>
      <c r="S17" s="24">
        <v>0.6</v>
      </c>
      <c r="T17" s="24">
        <v>0.73299999999999998</v>
      </c>
      <c r="U17" s="23">
        <v>0.33300000000000002</v>
      </c>
      <c r="V17" s="192">
        <v>0</v>
      </c>
      <c r="W17" s="188">
        <v>0</v>
      </c>
      <c r="X17" s="189">
        <v>0</v>
      </c>
      <c r="Y17" s="24">
        <v>0</v>
      </c>
      <c r="Z17" s="24">
        <v>0</v>
      </c>
      <c r="AA17" s="23">
        <v>0</v>
      </c>
      <c r="AB17" s="192">
        <v>263</v>
      </c>
      <c r="AC17" s="188">
        <v>263</v>
      </c>
      <c r="AD17" s="189">
        <v>0.72599999999999998</v>
      </c>
      <c r="AE17" s="24">
        <v>0.58899999999999997</v>
      </c>
      <c r="AF17" s="24">
        <v>0.49</v>
      </c>
      <c r="AG17" s="23">
        <v>0.373</v>
      </c>
      <c r="AH17" s="192">
        <v>0</v>
      </c>
      <c r="AI17" s="188">
        <v>0</v>
      </c>
      <c r="AJ17" s="189">
        <v>0</v>
      </c>
      <c r="AK17" s="24">
        <v>0</v>
      </c>
      <c r="AL17" s="24">
        <v>0</v>
      </c>
      <c r="AM17" s="23">
        <v>0</v>
      </c>
    </row>
    <row r="18" spans="1:39" x14ac:dyDescent="0.2">
      <c r="A18" s="270">
        <v>16</v>
      </c>
      <c r="B18" s="271">
        <v>2</v>
      </c>
      <c r="C18" s="199" t="s">
        <v>26</v>
      </c>
      <c r="D18" s="192">
        <v>0</v>
      </c>
      <c r="E18" s="188">
        <v>0</v>
      </c>
      <c r="F18" s="189">
        <v>0</v>
      </c>
      <c r="G18" s="24">
        <v>0</v>
      </c>
      <c r="H18" s="24">
        <v>0</v>
      </c>
      <c r="I18" s="191">
        <v>0</v>
      </c>
      <c r="J18" s="192" t="s">
        <v>488</v>
      </c>
      <c r="K18" s="188" t="s">
        <v>488</v>
      </c>
      <c r="L18" s="189">
        <v>0.83299999999999996</v>
      </c>
      <c r="M18" s="24">
        <v>0.5</v>
      </c>
      <c r="N18" s="24">
        <v>0.83299999999999996</v>
      </c>
      <c r="O18" s="23">
        <v>0.5</v>
      </c>
      <c r="P18" s="192" t="s">
        <v>488</v>
      </c>
      <c r="Q18" s="188" t="s">
        <v>488</v>
      </c>
      <c r="R18" s="189">
        <v>1</v>
      </c>
      <c r="S18" s="24">
        <v>0.25</v>
      </c>
      <c r="T18" s="24">
        <v>0.75</v>
      </c>
      <c r="U18" s="23">
        <v>0.75</v>
      </c>
      <c r="V18" s="192" t="s">
        <v>488</v>
      </c>
      <c r="W18" s="188" t="s">
        <v>488</v>
      </c>
      <c r="X18" s="189">
        <v>1</v>
      </c>
      <c r="Y18" s="24">
        <v>1</v>
      </c>
      <c r="Z18" s="24">
        <v>1</v>
      </c>
      <c r="AA18" s="23">
        <v>1</v>
      </c>
      <c r="AB18" s="192">
        <v>270</v>
      </c>
      <c r="AC18" s="188">
        <v>268</v>
      </c>
      <c r="AD18" s="189">
        <v>0.68700000000000006</v>
      </c>
      <c r="AE18" s="24">
        <v>0.44</v>
      </c>
      <c r="AF18" s="24">
        <v>0.46600000000000003</v>
      </c>
      <c r="AG18" s="23">
        <v>0.377</v>
      </c>
      <c r="AH18" s="192">
        <v>0</v>
      </c>
      <c r="AI18" s="188">
        <v>0</v>
      </c>
      <c r="AJ18" s="189">
        <v>0</v>
      </c>
      <c r="AK18" s="24">
        <v>0</v>
      </c>
      <c r="AL18" s="24">
        <v>0</v>
      </c>
      <c r="AM18" s="23">
        <v>0</v>
      </c>
    </row>
    <row r="19" spans="1:39" x14ac:dyDescent="0.2">
      <c r="A19" s="270">
        <v>17</v>
      </c>
      <c r="B19" s="271">
        <v>2</v>
      </c>
      <c r="C19" s="199" t="s">
        <v>27</v>
      </c>
      <c r="D19" s="192" t="s">
        <v>488</v>
      </c>
      <c r="E19" s="188" t="s">
        <v>488</v>
      </c>
      <c r="F19" s="189">
        <v>1</v>
      </c>
      <c r="G19" s="24">
        <v>0</v>
      </c>
      <c r="H19" s="24">
        <v>1</v>
      </c>
      <c r="I19" s="191">
        <v>0</v>
      </c>
      <c r="J19" s="192">
        <v>16</v>
      </c>
      <c r="K19" s="188">
        <v>14</v>
      </c>
      <c r="L19" s="189">
        <v>0.92900000000000005</v>
      </c>
      <c r="M19" s="24">
        <v>0.57099999999999995</v>
      </c>
      <c r="N19" s="24">
        <v>0.85699999999999998</v>
      </c>
      <c r="O19" s="23">
        <v>7.0999999999999994E-2</v>
      </c>
      <c r="P19" s="192">
        <v>52</v>
      </c>
      <c r="Q19" s="188">
        <v>41</v>
      </c>
      <c r="R19" s="189">
        <v>0.70699999999999996</v>
      </c>
      <c r="S19" s="24">
        <v>0.46300000000000002</v>
      </c>
      <c r="T19" s="24">
        <v>0.65900000000000003</v>
      </c>
      <c r="U19" s="23">
        <v>7.2999999999999995E-2</v>
      </c>
      <c r="V19" s="192" t="s">
        <v>488</v>
      </c>
      <c r="W19" s="188" t="s">
        <v>488</v>
      </c>
      <c r="X19" s="189">
        <v>1</v>
      </c>
      <c r="Y19" s="24">
        <v>1</v>
      </c>
      <c r="Z19" s="24">
        <v>0</v>
      </c>
      <c r="AA19" s="23">
        <v>0</v>
      </c>
      <c r="AB19" s="192">
        <v>108</v>
      </c>
      <c r="AC19" s="188">
        <v>81</v>
      </c>
      <c r="AD19" s="189">
        <v>0.55600000000000005</v>
      </c>
      <c r="AE19" s="24">
        <v>0.40699999999999997</v>
      </c>
      <c r="AF19" s="24">
        <v>0.34599999999999997</v>
      </c>
      <c r="AG19" s="23">
        <v>1.2E-2</v>
      </c>
      <c r="AH19" s="192">
        <v>0</v>
      </c>
      <c r="AI19" s="188">
        <v>0</v>
      </c>
      <c r="AJ19" s="189">
        <v>0</v>
      </c>
      <c r="AK19" s="24">
        <v>0</v>
      </c>
      <c r="AL19" s="24">
        <v>0</v>
      </c>
      <c r="AM19" s="23">
        <v>0</v>
      </c>
    </row>
    <row r="20" spans="1:39" x14ac:dyDescent="0.2">
      <c r="A20" s="270">
        <v>18</v>
      </c>
      <c r="B20" s="271">
        <v>2</v>
      </c>
      <c r="C20" s="199" t="s">
        <v>28</v>
      </c>
      <c r="D20" s="192">
        <v>0</v>
      </c>
      <c r="E20" s="188">
        <v>0</v>
      </c>
      <c r="F20" s="189">
        <v>0</v>
      </c>
      <c r="G20" s="24">
        <v>0</v>
      </c>
      <c r="H20" s="24">
        <v>0</v>
      </c>
      <c r="I20" s="191">
        <v>0</v>
      </c>
      <c r="J20" s="192">
        <v>11</v>
      </c>
      <c r="K20" s="188">
        <v>11</v>
      </c>
      <c r="L20" s="189">
        <v>0.81799999999999995</v>
      </c>
      <c r="M20" s="24">
        <v>0.72699999999999998</v>
      </c>
      <c r="N20" s="24">
        <v>0.54500000000000004</v>
      </c>
      <c r="O20" s="23">
        <v>0.72699999999999998</v>
      </c>
      <c r="P20" s="192" t="s">
        <v>488</v>
      </c>
      <c r="Q20" s="188" t="s">
        <v>488</v>
      </c>
      <c r="R20" s="189">
        <v>0.55600000000000005</v>
      </c>
      <c r="S20" s="24">
        <v>0.33300000000000002</v>
      </c>
      <c r="T20" s="24">
        <v>0.33300000000000002</v>
      </c>
      <c r="U20" s="23">
        <v>0.33300000000000002</v>
      </c>
      <c r="V20" s="192">
        <v>0</v>
      </c>
      <c r="W20" s="188">
        <v>0</v>
      </c>
      <c r="X20" s="189">
        <v>0</v>
      </c>
      <c r="Y20" s="24">
        <v>0</v>
      </c>
      <c r="Z20" s="24">
        <v>0</v>
      </c>
      <c r="AA20" s="23">
        <v>0</v>
      </c>
      <c r="AB20" s="192">
        <v>124</v>
      </c>
      <c r="AC20" s="188">
        <v>124</v>
      </c>
      <c r="AD20" s="189">
        <v>0.68500000000000005</v>
      </c>
      <c r="AE20" s="24">
        <v>0.55600000000000005</v>
      </c>
      <c r="AF20" s="24">
        <v>0.40300000000000002</v>
      </c>
      <c r="AG20" s="23">
        <v>0.29799999999999999</v>
      </c>
      <c r="AH20" s="192">
        <v>0</v>
      </c>
      <c r="AI20" s="188">
        <v>0</v>
      </c>
      <c r="AJ20" s="189">
        <v>0</v>
      </c>
      <c r="AK20" s="24">
        <v>0</v>
      </c>
      <c r="AL20" s="24">
        <v>0</v>
      </c>
      <c r="AM20" s="23">
        <v>0</v>
      </c>
    </row>
    <row r="21" spans="1:39" x14ac:dyDescent="0.2">
      <c r="A21" s="270">
        <v>19</v>
      </c>
      <c r="B21" s="271">
        <v>2</v>
      </c>
      <c r="C21" s="199" t="s">
        <v>29</v>
      </c>
      <c r="D21" s="192" t="s">
        <v>488</v>
      </c>
      <c r="E21" s="188" t="s">
        <v>488</v>
      </c>
      <c r="F21" s="189">
        <v>1</v>
      </c>
      <c r="G21" s="24">
        <v>0.66700000000000004</v>
      </c>
      <c r="H21" s="24">
        <v>0.66700000000000004</v>
      </c>
      <c r="I21" s="191">
        <v>1</v>
      </c>
      <c r="J21" s="192">
        <v>83</v>
      </c>
      <c r="K21" s="188">
        <v>83</v>
      </c>
      <c r="L21" s="189">
        <v>0.91600000000000004</v>
      </c>
      <c r="M21" s="24">
        <v>0.59</v>
      </c>
      <c r="N21" s="24">
        <v>0.81899999999999995</v>
      </c>
      <c r="O21" s="23">
        <v>0.72299999999999998</v>
      </c>
      <c r="P21" s="192" t="s">
        <v>488</v>
      </c>
      <c r="Q21" s="188" t="s">
        <v>488</v>
      </c>
      <c r="R21" s="189">
        <v>1</v>
      </c>
      <c r="S21" s="24">
        <v>0.5</v>
      </c>
      <c r="T21" s="24">
        <v>1</v>
      </c>
      <c r="U21" s="23">
        <v>0.5</v>
      </c>
      <c r="V21" s="192">
        <v>0</v>
      </c>
      <c r="W21" s="188">
        <v>0</v>
      </c>
      <c r="X21" s="189">
        <v>0</v>
      </c>
      <c r="Y21" s="24">
        <v>0</v>
      </c>
      <c r="Z21" s="24">
        <v>0</v>
      </c>
      <c r="AA21" s="23">
        <v>0</v>
      </c>
      <c r="AB21" s="192">
        <v>71</v>
      </c>
      <c r="AC21" s="188">
        <v>71</v>
      </c>
      <c r="AD21" s="189">
        <v>0.63400000000000001</v>
      </c>
      <c r="AE21" s="24">
        <v>0.40799999999999997</v>
      </c>
      <c r="AF21" s="24">
        <v>0.31</v>
      </c>
      <c r="AG21" s="23">
        <v>0.29599999999999999</v>
      </c>
      <c r="AH21" s="192">
        <v>0</v>
      </c>
      <c r="AI21" s="188">
        <v>0</v>
      </c>
      <c r="AJ21" s="189">
        <v>0</v>
      </c>
      <c r="AK21" s="24">
        <v>0</v>
      </c>
      <c r="AL21" s="24">
        <v>0</v>
      </c>
      <c r="AM21" s="23">
        <v>0</v>
      </c>
    </row>
    <row r="22" spans="1:39" x14ac:dyDescent="0.2">
      <c r="A22" s="270">
        <v>20</v>
      </c>
      <c r="B22" s="271">
        <v>2</v>
      </c>
      <c r="C22" s="199" t="s">
        <v>30</v>
      </c>
      <c r="D22" s="192" t="s">
        <v>488</v>
      </c>
      <c r="E22" s="188" t="s">
        <v>488</v>
      </c>
      <c r="F22" s="189">
        <v>0.5</v>
      </c>
      <c r="G22" s="24">
        <v>0</v>
      </c>
      <c r="H22" s="24">
        <v>0.5</v>
      </c>
      <c r="I22" s="191">
        <v>0</v>
      </c>
      <c r="J22" s="192">
        <v>146</v>
      </c>
      <c r="K22" s="188">
        <v>146</v>
      </c>
      <c r="L22" s="189">
        <v>0.91100000000000003</v>
      </c>
      <c r="M22" s="24">
        <v>0.56799999999999995</v>
      </c>
      <c r="N22" s="24">
        <v>0.82899999999999996</v>
      </c>
      <c r="O22" s="23">
        <v>0.753</v>
      </c>
      <c r="P22" s="192" t="s">
        <v>488</v>
      </c>
      <c r="Q22" s="188" t="s">
        <v>488</v>
      </c>
      <c r="R22" s="189">
        <v>0.75</v>
      </c>
      <c r="S22" s="24">
        <v>0.625</v>
      </c>
      <c r="T22" s="24">
        <v>0.625</v>
      </c>
      <c r="U22" s="23">
        <v>0.625</v>
      </c>
      <c r="V22" s="192" t="s">
        <v>488</v>
      </c>
      <c r="W22" s="188" t="s">
        <v>488</v>
      </c>
      <c r="X22" s="189">
        <v>1</v>
      </c>
      <c r="Y22" s="24">
        <v>1</v>
      </c>
      <c r="Z22" s="24">
        <v>1</v>
      </c>
      <c r="AA22" s="23">
        <v>1</v>
      </c>
      <c r="AB22" s="192">
        <v>67</v>
      </c>
      <c r="AC22" s="188">
        <v>67</v>
      </c>
      <c r="AD22" s="189">
        <v>0.61199999999999999</v>
      </c>
      <c r="AE22" s="24">
        <v>0.313</v>
      </c>
      <c r="AF22" s="24">
        <v>0.41799999999999998</v>
      </c>
      <c r="AG22" s="23">
        <v>0.32800000000000001</v>
      </c>
      <c r="AH22" s="192">
        <v>0</v>
      </c>
      <c r="AI22" s="188">
        <v>0</v>
      </c>
      <c r="AJ22" s="189">
        <v>0</v>
      </c>
      <c r="AK22" s="24">
        <v>0</v>
      </c>
      <c r="AL22" s="24">
        <v>0</v>
      </c>
      <c r="AM22" s="23">
        <v>0</v>
      </c>
    </row>
    <row r="23" spans="1:39" x14ac:dyDescent="0.2">
      <c r="A23" s="270">
        <v>21</v>
      </c>
      <c r="B23" s="271">
        <v>2</v>
      </c>
      <c r="C23" s="199" t="s">
        <v>31</v>
      </c>
      <c r="D23" s="192" t="s">
        <v>488</v>
      </c>
      <c r="E23" s="188" t="s">
        <v>488</v>
      </c>
      <c r="F23" s="189">
        <v>0.5</v>
      </c>
      <c r="G23" s="24">
        <v>0.5</v>
      </c>
      <c r="H23" s="24">
        <v>0.5</v>
      </c>
      <c r="I23" s="191">
        <v>0.5</v>
      </c>
      <c r="J23" s="192" t="s">
        <v>488</v>
      </c>
      <c r="K23" s="188" t="s">
        <v>488</v>
      </c>
      <c r="L23" s="189">
        <v>1</v>
      </c>
      <c r="M23" s="24">
        <v>1</v>
      </c>
      <c r="N23" s="24">
        <v>1</v>
      </c>
      <c r="O23" s="23">
        <v>0.5</v>
      </c>
      <c r="P23" s="192">
        <v>14</v>
      </c>
      <c r="Q23" s="188">
        <v>14</v>
      </c>
      <c r="R23" s="189">
        <v>0.78600000000000003</v>
      </c>
      <c r="S23" s="24">
        <v>0.35699999999999998</v>
      </c>
      <c r="T23" s="24">
        <v>0.57099999999999995</v>
      </c>
      <c r="U23" s="23">
        <v>0.42899999999999999</v>
      </c>
      <c r="V23" s="192" t="s">
        <v>488</v>
      </c>
      <c r="W23" s="188" t="s">
        <v>488</v>
      </c>
      <c r="X23" s="189">
        <v>0.75</v>
      </c>
      <c r="Y23" s="24">
        <v>0.75</v>
      </c>
      <c r="Z23" s="24">
        <v>0.75</v>
      </c>
      <c r="AA23" s="23">
        <v>0.5</v>
      </c>
      <c r="AB23" s="192">
        <v>238</v>
      </c>
      <c r="AC23" s="188">
        <v>238</v>
      </c>
      <c r="AD23" s="189">
        <v>0.626</v>
      </c>
      <c r="AE23" s="24">
        <v>0.52900000000000003</v>
      </c>
      <c r="AF23" s="24">
        <v>0.34899999999999998</v>
      </c>
      <c r="AG23" s="23">
        <v>0.252</v>
      </c>
      <c r="AH23" s="192" t="s">
        <v>488</v>
      </c>
      <c r="AI23" s="188" t="s">
        <v>488</v>
      </c>
      <c r="AJ23" s="189">
        <v>1</v>
      </c>
      <c r="AK23" s="24">
        <v>1</v>
      </c>
      <c r="AL23" s="24">
        <v>1</v>
      </c>
      <c r="AM23" s="23">
        <v>1</v>
      </c>
    </row>
    <row r="24" spans="1:39" x14ac:dyDescent="0.2">
      <c r="A24" s="270">
        <v>22</v>
      </c>
      <c r="B24" s="271">
        <v>2</v>
      </c>
      <c r="C24" s="199" t="s">
        <v>32</v>
      </c>
      <c r="D24" s="192" t="s">
        <v>488</v>
      </c>
      <c r="E24" s="188" t="s">
        <v>488</v>
      </c>
      <c r="F24" s="189">
        <v>1</v>
      </c>
      <c r="G24" s="24">
        <v>1</v>
      </c>
      <c r="H24" s="24">
        <v>0.5</v>
      </c>
      <c r="I24" s="191">
        <v>0</v>
      </c>
      <c r="J24" s="192">
        <v>32</v>
      </c>
      <c r="K24" s="188">
        <v>32</v>
      </c>
      <c r="L24" s="189">
        <v>0.84399999999999997</v>
      </c>
      <c r="M24" s="24">
        <v>0.625</v>
      </c>
      <c r="N24" s="24">
        <v>0.53100000000000003</v>
      </c>
      <c r="O24" s="23">
        <v>0.40600000000000003</v>
      </c>
      <c r="P24" s="192">
        <v>14</v>
      </c>
      <c r="Q24" s="188">
        <v>12</v>
      </c>
      <c r="R24" s="189">
        <v>0.75</v>
      </c>
      <c r="S24" s="24">
        <v>0.58299999999999996</v>
      </c>
      <c r="T24" s="24">
        <v>0.5</v>
      </c>
      <c r="U24" s="23">
        <v>0.25</v>
      </c>
      <c r="V24" s="192" t="s">
        <v>488</v>
      </c>
      <c r="W24" s="188" t="s">
        <v>488</v>
      </c>
      <c r="X24" s="189">
        <v>0.66700000000000004</v>
      </c>
      <c r="Y24" s="24">
        <v>0.66700000000000004</v>
      </c>
      <c r="Z24" s="24">
        <v>0</v>
      </c>
      <c r="AA24" s="23">
        <v>0</v>
      </c>
      <c r="AB24" s="192">
        <v>170</v>
      </c>
      <c r="AC24" s="188">
        <v>162</v>
      </c>
      <c r="AD24" s="189">
        <v>0.72199999999999998</v>
      </c>
      <c r="AE24" s="24">
        <v>0.58599999999999997</v>
      </c>
      <c r="AF24" s="24">
        <v>0.40699999999999997</v>
      </c>
      <c r="AG24" s="23">
        <v>0.22800000000000001</v>
      </c>
      <c r="AH24" s="192">
        <v>0</v>
      </c>
      <c r="AI24" s="188">
        <v>0</v>
      </c>
      <c r="AJ24" s="189">
        <v>0</v>
      </c>
      <c r="AK24" s="24">
        <v>0</v>
      </c>
      <c r="AL24" s="24">
        <v>0</v>
      </c>
      <c r="AM24" s="23">
        <v>0</v>
      </c>
    </row>
    <row r="25" spans="1:39" x14ac:dyDescent="0.2">
      <c r="A25" s="270">
        <v>23</v>
      </c>
      <c r="B25" s="271">
        <v>2</v>
      </c>
      <c r="C25" s="199" t="s">
        <v>33</v>
      </c>
      <c r="D25" s="192">
        <v>43</v>
      </c>
      <c r="E25" s="188">
        <v>43</v>
      </c>
      <c r="F25" s="189">
        <v>0.67400000000000004</v>
      </c>
      <c r="G25" s="24">
        <v>0.32600000000000001</v>
      </c>
      <c r="H25" s="24">
        <v>0.51200000000000001</v>
      </c>
      <c r="I25" s="191">
        <v>0.48799999999999999</v>
      </c>
      <c r="J25" s="192">
        <v>33</v>
      </c>
      <c r="K25" s="188">
        <v>33</v>
      </c>
      <c r="L25" s="189">
        <v>0.75800000000000001</v>
      </c>
      <c r="M25" s="24">
        <v>0.60599999999999998</v>
      </c>
      <c r="N25" s="24">
        <v>0.48499999999999999</v>
      </c>
      <c r="O25" s="23">
        <v>0.60599999999999998</v>
      </c>
      <c r="P25" s="192">
        <v>339</v>
      </c>
      <c r="Q25" s="188">
        <v>339</v>
      </c>
      <c r="R25" s="189">
        <v>0.71699999999999997</v>
      </c>
      <c r="S25" s="24">
        <v>0.48099999999999998</v>
      </c>
      <c r="T25" s="24">
        <v>0.46600000000000003</v>
      </c>
      <c r="U25" s="23">
        <v>0.39500000000000002</v>
      </c>
      <c r="V25" s="192">
        <v>27</v>
      </c>
      <c r="W25" s="188">
        <v>27</v>
      </c>
      <c r="X25" s="189">
        <v>0.59299999999999997</v>
      </c>
      <c r="Y25" s="24">
        <v>0.48099999999999998</v>
      </c>
      <c r="Z25" s="24">
        <v>0.33300000000000002</v>
      </c>
      <c r="AA25" s="23">
        <v>0.222</v>
      </c>
      <c r="AB25" s="192">
        <v>975</v>
      </c>
      <c r="AC25" s="188">
        <v>975</v>
      </c>
      <c r="AD25" s="189">
        <v>0.57899999999999996</v>
      </c>
      <c r="AE25" s="24">
        <v>0.41599999999999998</v>
      </c>
      <c r="AF25" s="24">
        <v>0.29099999999999998</v>
      </c>
      <c r="AG25" s="23">
        <v>0.22800000000000001</v>
      </c>
      <c r="AH25" s="192">
        <v>13</v>
      </c>
      <c r="AI25" s="188">
        <v>13</v>
      </c>
      <c r="AJ25" s="189">
        <v>0.69199999999999995</v>
      </c>
      <c r="AK25" s="24">
        <v>0.53800000000000003</v>
      </c>
      <c r="AL25" s="24">
        <v>0.61499999999999999</v>
      </c>
      <c r="AM25" s="23">
        <v>0.61499999999999999</v>
      </c>
    </row>
    <row r="26" spans="1:39" x14ac:dyDescent="0.2">
      <c r="A26" s="270">
        <v>24</v>
      </c>
      <c r="B26" s="271">
        <v>2</v>
      </c>
      <c r="C26" s="199" t="s">
        <v>34</v>
      </c>
      <c r="D26" s="192">
        <v>0</v>
      </c>
      <c r="E26" s="188">
        <v>0</v>
      </c>
      <c r="F26" s="189">
        <v>0</v>
      </c>
      <c r="G26" s="24">
        <v>0</v>
      </c>
      <c r="H26" s="24">
        <v>0</v>
      </c>
      <c r="I26" s="191">
        <v>0</v>
      </c>
      <c r="J26" s="192" t="s">
        <v>488</v>
      </c>
      <c r="K26" s="188" t="s">
        <v>488</v>
      </c>
      <c r="L26" s="189">
        <v>1</v>
      </c>
      <c r="M26" s="24">
        <v>1</v>
      </c>
      <c r="N26" s="24">
        <v>0</v>
      </c>
      <c r="O26" s="23">
        <v>0</v>
      </c>
      <c r="P26" s="192" t="s">
        <v>488</v>
      </c>
      <c r="Q26" s="188" t="s">
        <v>488</v>
      </c>
      <c r="R26" s="189">
        <v>0.66700000000000004</v>
      </c>
      <c r="S26" s="24">
        <v>0.66700000000000004</v>
      </c>
      <c r="T26" s="24">
        <v>0.33300000000000002</v>
      </c>
      <c r="U26" s="23">
        <v>0.33300000000000002</v>
      </c>
      <c r="V26" s="192">
        <v>0</v>
      </c>
      <c r="W26" s="188">
        <v>0</v>
      </c>
      <c r="X26" s="189">
        <v>0</v>
      </c>
      <c r="Y26" s="24">
        <v>0</v>
      </c>
      <c r="Z26" s="24">
        <v>0</v>
      </c>
      <c r="AA26" s="23">
        <v>0</v>
      </c>
      <c r="AB26" s="192">
        <v>127</v>
      </c>
      <c r="AC26" s="188">
        <v>127</v>
      </c>
      <c r="AD26" s="189">
        <v>0.63</v>
      </c>
      <c r="AE26" s="24">
        <v>0.53500000000000003</v>
      </c>
      <c r="AF26" s="24">
        <v>0.29899999999999999</v>
      </c>
      <c r="AG26" s="23">
        <v>0.22</v>
      </c>
      <c r="AH26" s="192">
        <v>0</v>
      </c>
      <c r="AI26" s="188">
        <v>0</v>
      </c>
      <c r="AJ26" s="189">
        <v>0</v>
      </c>
      <c r="AK26" s="24">
        <v>0</v>
      </c>
      <c r="AL26" s="24">
        <v>0</v>
      </c>
      <c r="AM26" s="23">
        <v>0</v>
      </c>
    </row>
    <row r="27" spans="1:39" x14ac:dyDescent="0.2">
      <c r="A27" s="270">
        <v>25</v>
      </c>
      <c r="B27" s="271">
        <v>2</v>
      </c>
      <c r="C27" s="199" t="s">
        <v>35</v>
      </c>
      <c r="D27" s="192">
        <v>0</v>
      </c>
      <c r="E27" s="188">
        <v>0</v>
      </c>
      <c r="F27" s="189">
        <v>0</v>
      </c>
      <c r="G27" s="24">
        <v>0</v>
      </c>
      <c r="H27" s="24">
        <v>0</v>
      </c>
      <c r="I27" s="191">
        <v>0</v>
      </c>
      <c r="J27" s="192">
        <v>53</v>
      </c>
      <c r="K27" s="188">
        <v>53</v>
      </c>
      <c r="L27" s="189">
        <v>0.83</v>
      </c>
      <c r="M27" s="24">
        <v>0.52800000000000002</v>
      </c>
      <c r="N27" s="24">
        <v>0.67900000000000005</v>
      </c>
      <c r="O27" s="23">
        <v>0.66</v>
      </c>
      <c r="P27" s="192" t="s">
        <v>488</v>
      </c>
      <c r="Q27" s="188" t="s">
        <v>488</v>
      </c>
      <c r="R27" s="189">
        <v>0.66700000000000004</v>
      </c>
      <c r="S27" s="24">
        <v>0.66700000000000004</v>
      </c>
      <c r="T27" s="24">
        <v>0</v>
      </c>
      <c r="U27" s="23">
        <v>0</v>
      </c>
      <c r="V27" s="192">
        <v>0</v>
      </c>
      <c r="W27" s="188">
        <v>0</v>
      </c>
      <c r="X27" s="189">
        <v>0</v>
      </c>
      <c r="Y27" s="24">
        <v>0</v>
      </c>
      <c r="Z27" s="24">
        <v>0</v>
      </c>
      <c r="AA27" s="23">
        <v>0</v>
      </c>
      <c r="AB27" s="192">
        <v>62</v>
      </c>
      <c r="AC27" s="188">
        <v>62</v>
      </c>
      <c r="AD27" s="189">
        <v>0.67700000000000005</v>
      </c>
      <c r="AE27" s="24">
        <v>0.51600000000000001</v>
      </c>
      <c r="AF27" s="24">
        <v>0.435</v>
      </c>
      <c r="AG27" s="23">
        <v>0.32300000000000001</v>
      </c>
      <c r="AH27" s="192">
        <v>0</v>
      </c>
      <c r="AI27" s="188">
        <v>0</v>
      </c>
      <c r="AJ27" s="189">
        <v>0</v>
      </c>
      <c r="AK27" s="24">
        <v>0</v>
      </c>
      <c r="AL27" s="24">
        <v>0</v>
      </c>
      <c r="AM27" s="23">
        <v>0</v>
      </c>
    </row>
    <row r="28" spans="1:39" x14ac:dyDescent="0.2">
      <c r="A28" s="270">
        <v>26</v>
      </c>
      <c r="B28" s="271">
        <v>2</v>
      </c>
      <c r="C28" s="199" t="s">
        <v>36</v>
      </c>
      <c r="D28" s="192" t="s">
        <v>488</v>
      </c>
      <c r="E28" s="188" t="s">
        <v>488</v>
      </c>
      <c r="F28" s="189">
        <v>0.66700000000000004</v>
      </c>
      <c r="G28" s="24">
        <v>0.44400000000000001</v>
      </c>
      <c r="H28" s="24">
        <v>0.44400000000000001</v>
      </c>
      <c r="I28" s="191">
        <v>0.44400000000000001</v>
      </c>
      <c r="J28" s="192">
        <v>461</v>
      </c>
      <c r="K28" s="188">
        <v>461</v>
      </c>
      <c r="L28" s="189">
        <v>0.91100000000000003</v>
      </c>
      <c r="M28" s="24">
        <v>0.74399999999999999</v>
      </c>
      <c r="N28" s="24">
        <v>0.76400000000000001</v>
      </c>
      <c r="O28" s="23">
        <v>0.63800000000000001</v>
      </c>
      <c r="P28" s="192">
        <v>65</v>
      </c>
      <c r="Q28" s="188">
        <v>65</v>
      </c>
      <c r="R28" s="189">
        <v>0.70799999999999996</v>
      </c>
      <c r="S28" s="24">
        <v>0.63100000000000001</v>
      </c>
      <c r="T28" s="24">
        <v>0.47699999999999998</v>
      </c>
      <c r="U28" s="23">
        <v>0.43099999999999999</v>
      </c>
      <c r="V28" s="192" t="s">
        <v>488</v>
      </c>
      <c r="W28" s="188" t="s">
        <v>488</v>
      </c>
      <c r="X28" s="189">
        <v>1</v>
      </c>
      <c r="Y28" s="24">
        <v>1</v>
      </c>
      <c r="Z28" s="24">
        <v>1</v>
      </c>
      <c r="AA28" s="23">
        <v>0</v>
      </c>
      <c r="AB28" s="192">
        <v>410</v>
      </c>
      <c r="AC28" s="188">
        <v>410</v>
      </c>
      <c r="AD28" s="189">
        <v>0.63900000000000001</v>
      </c>
      <c r="AE28" s="24">
        <v>0.502</v>
      </c>
      <c r="AF28" s="24">
        <v>0.36799999999999999</v>
      </c>
      <c r="AG28" s="23">
        <v>0.28499999999999998</v>
      </c>
      <c r="AH28" s="192" t="s">
        <v>488</v>
      </c>
      <c r="AI28" s="188" t="s">
        <v>488</v>
      </c>
      <c r="AJ28" s="189">
        <v>0</v>
      </c>
      <c r="AK28" s="24">
        <v>0</v>
      </c>
      <c r="AL28" s="24">
        <v>0</v>
      </c>
      <c r="AM28" s="23">
        <v>0</v>
      </c>
    </row>
    <row r="29" spans="1:39" x14ac:dyDescent="0.2">
      <c r="A29" s="270">
        <v>27</v>
      </c>
      <c r="B29" s="271">
        <v>2</v>
      </c>
      <c r="C29" s="199" t="s">
        <v>37</v>
      </c>
      <c r="D29" s="192">
        <v>0</v>
      </c>
      <c r="E29" s="188">
        <v>0</v>
      </c>
      <c r="F29" s="189">
        <v>0</v>
      </c>
      <c r="G29" s="24">
        <v>0</v>
      </c>
      <c r="H29" s="24">
        <v>0</v>
      </c>
      <c r="I29" s="191">
        <v>0</v>
      </c>
      <c r="J29" s="192" t="s">
        <v>488</v>
      </c>
      <c r="K29" s="188" t="s">
        <v>488</v>
      </c>
      <c r="L29" s="189">
        <v>1</v>
      </c>
      <c r="M29" s="24">
        <v>1</v>
      </c>
      <c r="N29" s="24">
        <v>1</v>
      </c>
      <c r="O29" s="23">
        <v>1</v>
      </c>
      <c r="P29" s="192" t="s">
        <v>488</v>
      </c>
      <c r="Q29" s="188" t="s">
        <v>488</v>
      </c>
      <c r="R29" s="189">
        <v>0.8</v>
      </c>
      <c r="S29" s="24">
        <v>0.8</v>
      </c>
      <c r="T29" s="24">
        <v>0.6</v>
      </c>
      <c r="U29" s="23">
        <v>0.4</v>
      </c>
      <c r="V29" s="192" t="s">
        <v>488</v>
      </c>
      <c r="W29" s="188" t="s">
        <v>488</v>
      </c>
      <c r="X29" s="189">
        <v>0</v>
      </c>
      <c r="Y29" s="24">
        <v>0</v>
      </c>
      <c r="Z29" s="24">
        <v>0</v>
      </c>
      <c r="AA29" s="23">
        <v>0</v>
      </c>
      <c r="AB29" s="192">
        <v>97</v>
      </c>
      <c r="AC29" s="188">
        <v>97</v>
      </c>
      <c r="AD29" s="189">
        <v>0.60799999999999998</v>
      </c>
      <c r="AE29" s="24">
        <v>0.48499999999999999</v>
      </c>
      <c r="AF29" s="24">
        <v>0.29899999999999999</v>
      </c>
      <c r="AG29" s="23">
        <v>0.25800000000000001</v>
      </c>
      <c r="AH29" s="192">
        <v>0</v>
      </c>
      <c r="AI29" s="188">
        <v>0</v>
      </c>
      <c r="AJ29" s="189">
        <v>0</v>
      </c>
      <c r="AK29" s="24">
        <v>0</v>
      </c>
      <c r="AL29" s="24">
        <v>0</v>
      </c>
      <c r="AM29" s="23">
        <v>0</v>
      </c>
    </row>
    <row r="30" spans="1:39" x14ac:dyDescent="0.2">
      <c r="A30" s="270">
        <v>28</v>
      </c>
      <c r="B30" s="271">
        <v>2</v>
      </c>
      <c r="C30" s="199" t="s">
        <v>38</v>
      </c>
      <c r="D30" s="192">
        <v>0</v>
      </c>
      <c r="E30" s="188">
        <v>0</v>
      </c>
      <c r="F30" s="189">
        <v>0</v>
      </c>
      <c r="G30" s="24">
        <v>0</v>
      </c>
      <c r="H30" s="24">
        <v>0</v>
      </c>
      <c r="I30" s="191">
        <v>0</v>
      </c>
      <c r="J30" s="192">
        <v>63</v>
      </c>
      <c r="K30" s="188">
        <v>63</v>
      </c>
      <c r="L30" s="189">
        <v>1</v>
      </c>
      <c r="M30" s="24">
        <v>0.60299999999999998</v>
      </c>
      <c r="N30" s="24">
        <v>0.88900000000000001</v>
      </c>
      <c r="O30" s="23">
        <v>0.77800000000000002</v>
      </c>
      <c r="P30" s="192" t="s">
        <v>488</v>
      </c>
      <c r="Q30" s="188" t="s">
        <v>488</v>
      </c>
      <c r="R30" s="189">
        <v>0.5</v>
      </c>
      <c r="S30" s="24">
        <v>0.16700000000000001</v>
      </c>
      <c r="T30" s="24">
        <v>0.5</v>
      </c>
      <c r="U30" s="23">
        <v>0.33300000000000002</v>
      </c>
      <c r="V30" s="192">
        <v>0</v>
      </c>
      <c r="W30" s="188">
        <v>0</v>
      </c>
      <c r="X30" s="189">
        <v>0</v>
      </c>
      <c r="Y30" s="24">
        <v>0</v>
      </c>
      <c r="Z30" s="24">
        <v>0</v>
      </c>
      <c r="AA30" s="23">
        <v>0</v>
      </c>
      <c r="AB30" s="192">
        <v>77</v>
      </c>
      <c r="AC30" s="188">
        <v>77</v>
      </c>
      <c r="AD30" s="189">
        <v>0.76600000000000001</v>
      </c>
      <c r="AE30" s="24">
        <v>0.41599999999999998</v>
      </c>
      <c r="AF30" s="24">
        <v>0.58399999999999996</v>
      </c>
      <c r="AG30" s="23">
        <v>0.49399999999999999</v>
      </c>
      <c r="AH30" s="192">
        <v>0</v>
      </c>
      <c r="AI30" s="188">
        <v>0</v>
      </c>
      <c r="AJ30" s="189">
        <v>0</v>
      </c>
      <c r="AK30" s="24">
        <v>0</v>
      </c>
      <c r="AL30" s="24">
        <v>0</v>
      </c>
      <c r="AM30" s="23">
        <v>0</v>
      </c>
    </row>
    <row r="31" spans="1:39" x14ac:dyDescent="0.2">
      <c r="A31" s="270">
        <v>29</v>
      </c>
      <c r="B31" s="271">
        <v>2</v>
      </c>
      <c r="C31" s="199" t="s">
        <v>39</v>
      </c>
      <c r="D31" s="192">
        <v>0</v>
      </c>
      <c r="E31" s="188">
        <v>0</v>
      </c>
      <c r="F31" s="189">
        <v>0</v>
      </c>
      <c r="G31" s="24">
        <v>0</v>
      </c>
      <c r="H31" s="24">
        <v>0</v>
      </c>
      <c r="I31" s="191">
        <v>0</v>
      </c>
      <c r="J31" s="192">
        <v>47</v>
      </c>
      <c r="K31" s="188">
        <v>46</v>
      </c>
      <c r="L31" s="189">
        <v>1</v>
      </c>
      <c r="M31" s="24">
        <v>0.73899999999999999</v>
      </c>
      <c r="N31" s="24">
        <v>0.80400000000000005</v>
      </c>
      <c r="O31" s="23">
        <v>0.80400000000000005</v>
      </c>
      <c r="P31" s="192" t="s">
        <v>488</v>
      </c>
      <c r="Q31" s="188" t="s">
        <v>488</v>
      </c>
      <c r="R31" s="189">
        <v>1</v>
      </c>
      <c r="S31" s="24">
        <v>1</v>
      </c>
      <c r="T31" s="24">
        <v>0.75</v>
      </c>
      <c r="U31" s="23">
        <v>0.5</v>
      </c>
      <c r="V31" s="192">
        <v>0</v>
      </c>
      <c r="W31" s="188">
        <v>0</v>
      </c>
      <c r="X31" s="189">
        <v>0</v>
      </c>
      <c r="Y31" s="24">
        <v>0</v>
      </c>
      <c r="Z31" s="24">
        <v>0</v>
      </c>
      <c r="AA31" s="23">
        <v>0</v>
      </c>
      <c r="AB31" s="192">
        <v>100</v>
      </c>
      <c r="AC31" s="188">
        <v>100</v>
      </c>
      <c r="AD31" s="189">
        <v>0.73</v>
      </c>
      <c r="AE31" s="24">
        <v>0.5</v>
      </c>
      <c r="AF31" s="24">
        <v>0.55000000000000004</v>
      </c>
      <c r="AG31" s="23">
        <v>0.46</v>
      </c>
      <c r="AH31" s="192">
        <v>0</v>
      </c>
      <c r="AI31" s="188">
        <v>0</v>
      </c>
      <c r="AJ31" s="189">
        <v>0</v>
      </c>
      <c r="AK31" s="24">
        <v>0</v>
      </c>
      <c r="AL31" s="24">
        <v>0</v>
      </c>
      <c r="AM31" s="23">
        <v>0</v>
      </c>
    </row>
    <row r="32" spans="1:39" x14ac:dyDescent="0.2">
      <c r="A32" s="270">
        <v>30</v>
      </c>
      <c r="B32" s="271">
        <v>2</v>
      </c>
      <c r="C32" s="199" t="s">
        <v>40</v>
      </c>
      <c r="D32" s="192" t="s">
        <v>488</v>
      </c>
      <c r="E32" s="188" t="s">
        <v>488</v>
      </c>
      <c r="F32" s="189">
        <v>0</v>
      </c>
      <c r="G32" s="24">
        <v>0</v>
      </c>
      <c r="H32" s="24">
        <v>0</v>
      </c>
      <c r="I32" s="191">
        <v>0</v>
      </c>
      <c r="J32" s="192">
        <v>122</v>
      </c>
      <c r="K32" s="188">
        <v>122</v>
      </c>
      <c r="L32" s="189">
        <v>0.53300000000000003</v>
      </c>
      <c r="M32" s="24">
        <v>0.377</v>
      </c>
      <c r="N32" s="24">
        <v>0.40200000000000002</v>
      </c>
      <c r="O32" s="23">
        <v>0</v>
      </c>
      <c r="P32" s="192" t="s">
        <v>488</v>
      </c>
      <c r="Q32" s="188" t="s">
        <v>488</v>
      </c>
      <c r="R32" s="189">
        <v>0.16700000000000001</v>
      </c>
      <c r="S32" s="24">
        <v>0</v>
      </c>
      <c r="T32" s="24">
        <v>0.16700000000000001</v>
      </c>
      <c r="U32" s="23">
        <v>0</v>
      </c>
      <c r="V32" s="192">
        <v>0</v>
      </c>
      <c r="W32" s="188">
        <v>0</v>
      </c>
      <c r="X32" s="189">
        <v>0</v>
      </c>
      <c r="Y32" s="24">
        <v>0</v>
      </c>
      <c r="Z32" s="24">
        <v>0</v>
      </c>
      <c r="AA32" s="23">
        <v>0</v>
      </c>
      <c r="AB32" s="192">
        <v>70</v>
      </c>
      <c r="AC32" s="188">
        <v>70</v>
      </c>
      <c r="AD32" s="189">
        <v>0.157</v>
      </c>
      <c r="AE32" s="24">
        <v>0.129</v>
      </c>
      <c r="AF32" s="24">
        <v>2.9000000000000001E-2</v>
      </c>
      <c r="AG32" s="23">
        <v>0</v>
      </c>
      <c r="AH32" s="192" t="s">
        <v>488</v>
      </c>
      <c r="AI32" s="188" t="s">
        <v>488</v>
      </c>
      <c r="AJ32" s="189">
        <v>0</v>
      </c>
      <c r="AK32" s="24">
        <v>0</v>
      </c>
      <c r="AL32" s="24">
        <v>0</v>
      </c>
      <c r="AM32" s="23">
        <v>0</v>
      </c>
    </row>
    <row r="33" spans="1:39" x14ac:dyDescent="0.2">
      <c r="A33" s="270">
        <v>31</v>
      </c>
      <c r="B33" s="271">
        <v>2</v>
      </c>
      <c r="C33" s="199" t="s">
        <v>41</v>
      </c>
      <c r="D33" s="192" t="s">
        <v>488</v>
      </c>
      <c r="E33" s="188" t="s">
        <v>488</v>
      </c>
      <c r="F33" s="189">
        <v>1</v>
      </c>
      <c r="G33" s="24">
        <v>0</v>
      </c>
      <c r="H33" s="24">
        <v>1</v>
      </c>
      <c r="I33" s="191">
        <v>0.5</v>
      </c>
      <c r="J33" s="192" t="s">
        <v>488</v>
      </c>
      <c r="K33" s="188" t="s">
        <v>488</v>
      </c>
      <c r="L33" s="189">
        <v>1</v>
      </c>
      <c r="M33" s="24">
        <v>0.66700000000000004</v>
      </c>
      <c r="N33" s="24">
        <v>1</v>
      </c>
      <c r="O33" s="23">
        <v>1</v>
      </c>
      <c r="P33" s="192" t="s">
        <v>488</v>
      </c>
      <c r="Q33" s="188" t="s">
        <v>488</v>
      </c>
      <c r="R33" s="189">
        <v>0.6</v>
      </c>
      <c r="S33" s="24">
        <v>0.5</v>
      </c>
      <c r="T33" s="24">
        <v>0.5</v>
      </c>
      <c r="U33" s="23">
        <v>0.4</v>
      </c>
      <c r="V33" s="192" t="s">
        <v>488</v>
      </c>
      <c r="W33" s="188" t="s">
        <v>488</v>
      </c>
      <c r="X33" s="189">
        <v>0.66700000000000004</v>
      </c>
      <c r="Y33" s="24">
        <v>0.33300000000000002</v>
      </c>
      <c r="Z33" s="24">
        <v>0.66700000000000004</v>
      </c>
      <c r="AA33" s="23">
        <v>0.33300000000000002</v>
      </c>
      <c r="AB33" s="192">
        <v>202</v>
      </c>
      <c r="AC33" s="188">
        <v>202</v>
      </c>
      <c r="AD33" s="189">
        <v>0.53</v>
      </c>
      <c r="AE33" s="24">
        <v>0.33700000000000002</v>
      </c>
      <c r="AF33" s="24">
        <v>0.371</v>
      </c>
      <c r="AG33" s="23">
        <v>0.25700000000000001</v>
      </c>
      <c r="AH33" s="192" t="s">
        <v>488</v>
      </c>
      <c r="AI33" s="188" t="s">
        <v>488</v>
      </c>
      <c r="AJ33" s="189">
        <v>0.5</v>
      </c>
      <c r="AK33" s="24">
        <v>0.5</v>
      </c>
      <c r="AL33" s="24">
        <v>0</v>
      </c>
      <c r="AM33" s="23">
        <v>0.5</v>
      </c>
    </row>
    <row r="34" spans="1:39" x14ac:dyDescent="0.2">
      <c r="A34" s="270">
        <v>32</v>
      </c>
      <c r="B34" s="271">
        <v>2</v>
      </c>
      <c r="C34" s="199" t="s">
        <v>42</v>
      </c>
      <c r="D34" s="192">
        <v>0</v>
      </c>
      <c r="E34" s="188">
        <v>0</v>
      </c>
      <c r="F34" s="189">
        <v>0</v>
      </c>
      <c r="G34" s="24">
        <v>0</v>
      </c>
      <c r="H34" s="24">
        <v>0</v>
      </c>
      <c r="I34" s="191">
        <v>0</v>
      </c>
      <c r="J34" s="192">
        <v>63</v>
      </c>
      <c r="K34" s="188">
        <v>63</v>
      </c>
      <c r="L34" s="189">
        <v>0.92100000000000004</v>
      </c>
      <c r="M34" s="24">
        <v>0.42899999999999999</v>
      </c>
      <c r="N34" s="24">
        <v>0.85699999999999998</v>
      </c>
      <c r="O34" s="23">
        <v>0.60299999999999998</v>
      </c>
      <c r="P34" s="192">
        <v>16</v>
      </c>
      <c r="Q34" s="188">
        <v>16</v>
      </c>
      <c r="R34" s="189">
        <v>0.625</v>
      </c>
      <c r="S34" s="24">
        <v>0.25</v>
      </c>
      <c r="T34" s="24">
        <v>0.5</v>
      </c>
      <c r="U34" s="23">
        <v>0.56299999999999994</v>
      </c>
      <c r="V34" s="192" t="s">
        <v>488</v>
      </c>
      <c r="W34" s="188" t="s">
        <v>488</v>
      </c>
      <c r="X34" s="189">
        <v>1</v>
      </c>
      <c r="Y34" s="24">
        <v>1</v>
      </c>
      <c r="Z34" s="24">
        <v>0</v>
      </c>
      <c r="AA34" s="23">
        <v>0</v>
      </c>
      <c r="AB34" s="192">
        <v>125</v>
      </c>
      <c r="AC34" s="188">
        <v>125</v>
      </c>
      <c r="AD34" s="189">
        <v>0.63200000000000001</v>
      </c>
      <c r="AE34" s="24">
        <v>0.32</v>
      </c>
      <c r="AF34" s="24">
        <v>0.48</v>
      </c>
      <c r="AG34" s="23">
        <v>0.39200000000000002</v>
      </c>
      <c r="AH34" s="192">
        <v>0</v>
      </c>
      <c r="AI34" s="188">
        <v>0</v>
      </c>
      <c r="AJ34" s="189">
        <v>0</v>
      </c>
      <c r="AK34" s="24">
        <v>0</v>
      </c>
      <c r="AL34" s="24">
        <v>0</v>
      </c>
      <c r="AM34" s="23">
        <v>0</v>
      </c>
    </row>
    <row r="35" spans="1:39" x14ac:dyDescent="0.2">
      <c r="A35" s="279">
        <v>33</v>
      </c>
      <c r="B35" s="271">
        <v>2</v>
      </c>
      <c r="C35" s="200" t="s">
        <v>43</v>
      </c>
      <c r="D35" s="201" t="s">
        <v>488</v>
      </c>
      <c r="E35" s="202" t="s">
        <v>488</v>
      </c>
      <c r="F35" s="203">
        <v>0</v>
      </c>
      <c r="G35" s="21">
        <v>0</v>
      </c>
      <c r="H35" s="21">
        <v>0</v>
      </c>
      <c r="I35" s="204">
        <v>0</v>
      </c>
      <c r="J35" s="201">
        <v>37</v>
      </c>
      <c r="K35" s="202">
        <v>37</v>
      </c>
      <c r="L35" s="203">
        <v>0.81100000000000005</v>
      </c>
      <c r="M35" s="21">
        <v>0.48599999999999999</v>
      </c>
      <c r="N35" s="21">
        <v>0.70299999999999996</v>
      </c>
      <c r="O35" s="20">
        <v>0.622</v>
      </c>
      <c r="P35" s="201" t="s">
        <v>488</v>
      </c>
      <c r="Q35" s="202" t="s">
        <v>488</v>
      </c>
      <c r="R35" s="203">
        <v>0.57099999999999995</v>
      </c>
      <c r="S35" s="21">
        <v>0.28599999999999998</v>
      </c>
      <c r="T35" s="21">
        <v>0.28599999999999998</v>
      </c>
      <c r="U35" s="20">
        <v>0</v>
      </c>
      <c r="V35" s="201">
        <v>0</v>
      </c>
      <c r="W35" s="202">
        <v>0</v>
      </c>
      <c r="X35" s="203">
        <v>0</v>
      </c>
      <c r="Y35" s="21">
        <v>0</v>
      </c>
      <c r="Z35" s="21">
        <v>0</v>
      </c>
      <c r="AA35" s="20">
        <v>0</v>
      </c>
      <c r="AB35" s="201">
        <v>392</v>
      </c>
      <c r="AC35" s="202">
        <v>392</v>
      </c>
      <c r="AD35" s="203">
        <v>0.57099999999999995</v>
      </c>
      <c r="AE35" s="21">
        <v>0.38500000000000001</v>
      </c>
      <c r="AF35" s="21">
        <v>0.36499999999999999</v>
      </c>
      <c r="AG35" s="20">
        <v>0.25</v>
      </c>
      <c r="AH35" s="201">
        <v>0</v>
      </c>
      <c r="AI35" s="202">
        <v>0</v>
      </c>
      <c r="AJ35" s="203">
        <v>0</v>
      </c>
      <c r="AK35" s="21">
        <v>0</v>
      </c>
      <c r="AL35" s="21">
        <v>0</v>
      </c>
      <c r="AM35" s="20">
        <v>0</v>
      </c>
    </row>
    <row r="36" spans="1:39" ht="12.75" customHeight="1" x14ac:dyDescent="0.2">
      <c r="A36" s="377" t="s">
        <v>44</v>
      </c>
      <c r="B36" s="378"/>
      <c r="C36" s="379"/>
      <c r="D36" s="215">
        <v>279</v>
      </c>
      <c r="E36" s="216">
        <v>279</v>
      </c>
      <c r="F36" s="212">
        <v>0.24</v>
      </c>
      <c r="G36" s="212">
        <v>0.111</v>
      </c>
      <c r="H36" s="212">
        <v>0.16500000000000001</v>
      </c>
      <c r="I36" s="217">
        <v>0.151</v>
      </c>
      <c r="J36" s="218">
        <v>2510</v>
      </c>
      <c r="K36" s="219">
        <v>2502</v>
      </c>
      <c r="L36" s="212">
        <v>0.63600000000000001</v>
      </c>
      <c r="M36" s="212">
        <v>0.51200000000000001</v>
      </c>
      <c r="N36" s="212">
        <v>0.44600000000000001</v>
      </c>
      <c r="O36" s="220">
        <v>0.34100000000000003</v>
      </c>
      <c r="P36" s="215">
        <v>890</v>
      </c>
      <c r="Q36" s="216">
        <v>890</v>
      </c>
      <c r="R36" s="212">
        <v>0.30299999999999999</v>
      </c>
      <c r="S36" s="212">
        <v>0.21299999999999999</v>
      </c>
      <c r="T36" s="212">
        <v>0.17399999999999999</v>
      </c>
      <c r="U36" s="220">
        <v>0.127</v>
      </c>
      <c r="V36" s="215">
        <v>129</v>
      </c>
      <c r="W36" s="216">
        <v>129</v>
      </c>
      <c r="X36" s="212">
        <v>0.25600000000000001</v>
      </c>
      <c r="Y36" s="212">
        <v>0.217</v>
      </c>
      <c r="Z36" s="212">
        <v>8.5000000000000006E-2</v>
      </c>
      <c r="AA36" s="220">
        <v>7.0000000000000007E-2</v>
      </c>
      <c r="AB36" s="218">
        <v>10092</v>
      </c>
      <c r="AC36" s="219">
        <v>10089</v>
      </c>
      <c r="AD36" s="212">
        <v>0.191</v>
      </c>
      <c r="AE36" s="212">
        <v>0.14299999999999999</v>
      </c>
      <c r="AF36" s="212">
        <v>8.5000000000000006E-2</v>
      </c>
      <c r="AG36" s="220">
        <v>0.06</v>
      </c>
      <c r="AH36" s="215">
        <v>17</v>
      </c>
      <c r="AI36" s="216">
        <v>17</v>
      </c>
      <c r="AJ36" s="212">
        <v>0.17599999999999999</v>
      </c>
      <c r="AK36" s="212">
        <v>5.8999999999999997E-2</v>
      </c>
      <c r="AL36" s="212">
        <v>0.11799999999999999</v>
      </c>
      <c r="AM36" s="220">
        <v>0.17599999999999999</v>
      </c>
    </row>
    <row r="37" spans="1:39" ht="12.75" customHeight="1" x14ac:dyDescent="0.2">
      <c r="A37" s="380" t="s">
        <v>45</v>
      </c>
      <c r="B37" s="381"/>
      <c r="C37" s="382"/>
      <c r="D37" s="221">
        <v>75</v>
      </c>
      <c r="E37" s="222">
        <v>75</v>
      </c>
      <c r="F37" s="195">
        <v>0.66700000000000004</v>
      </c>
      <c r="G37" s="195">
        <v>0.36</v>
      </c>
      <c r="H37" s="195">
        <v>0.52</v>
      </c>
      <c r="I37" s="223">
        <v>0.45300000000000001</v>
      </c>
      <c r="J37" s="224">
        <v>1365</v>
      </c>
      <c r="K37" s="225">
        <v>1362</v>
      </c>
      <c r="L37" s="195">
        <v>0.86799999999999999</v>
      </c>
      <c r="M37" s="195">
        <v>0.63</v>
      </c>
      <c r="N37" s="195">
        <v>0.72499999999999998</v>
      </c>
      <c r="O37" s="226">
        <v>0.59899999999999998</v>
      </c>
      <c r="P37" s="221">
        <v>625</v>
      </c>
      <c r="Q37" s="222">
        <v>612</v>
      </c>
      <c r="R37" s="195">
        <v>0.70299999999999996</v>
      </c>
      <c r="S37" s="195">
        <v>0.48199999999999998</v>
      </c>
      <c r="T37" s="195">
        <v>0.48499999999999999</v>
      </c>
      <c r="U37" s="226">
        <v>0.36399999999999999</v>
      </c>
      <c r="V37" s="221">
        <v>51</v>
      </c>
      <c r="W37" s="222">
        <v>49</v>
      </c>
      <c r="X37" s="195">
        <v>0.63300000000000001</v>
      </c>
      <c r="Y37" s="195">
        <v>0.55100000000000005</v>
      </c>
      <c r="Z37" s="195">
        <v>0.36699999999999999</v>
      </c>
      <c r="AA37" s="226">
        <v>0.245</v>
      </c>
      <c r="AB37" s="224">
        <v>4753</v>
      </c>
      <c r="AC37" s="225">
        <v>4716</v>
      </c>
      <c r="AD37" s="195">
        <v>0.61199999999999999</v>
      </c>
      <c r="AE37" s="195">
        <v>0.45200000000000001</v>
      </c>
      <c r="AF37" s="195">
        <v>0.35499999999999998</v>
      </c>
      <c r="AG37" s="226">
        <v>0.26700000000000002</v>
      </c>
      <c r="AH37" s="221">
        <v>18</v>
      </c>
      <c r="AI37" s="222">
        <v>18</v>
      </c>
      <c r="AJ37" s="195">
        <v>0.61099999999999999</v>
      </c>
      <c r="AK37" s="195">
        <v>0.5</v>
      </c>
      <c r="AL37" s="195">
        <v>0.5</v>
      </c>
      <c r="AM37" s="226">
        <v>0.55600000000000005</v>
      </c>
    </row>
    <row r="38" spans="1:39" s="43" customFormat="1" x14ac:dyDescent="0.2">
      <c r="A38" s="374" t="s">
        <v>46</v>
      </c>
      <c r="B38" s="375"/>
      <c r="C38" s="376"/>
      <c r="D38" s="227">
        <v>354</v>
      </c>
      <c r="E38" s="228">
        <v>354</v>
      </c>
      <c r="F38" s="207">
        <v>0.33100000000000002</v>
      </c>
      <c r="G38" s="207">
        <v>0.16400000000000001</v>
      </c>
      <c r="H38" s="207">
        <v>0.24</v>
      </c>
      <c r="I38" s="229">
        <v>0.215</v>
      </c>
      <c r="J38" s="230">
        <v>3875</v>
      </c>
      <c r="K38" s="231">
        <v>3864</v>
      </c>
      <c r="L38" s="207">
        <v>0.71799999999999997</v>
      </c>
      <c r="M38" s="207">
        <v>0.55400000000000005</v>
      </c>
      <c r="N38" s="207">
        <v>0.54500000000000004</v>
      </c>
      <c r="O38" s="232">
        <v>0.432</v>
      </c>
      <c r="P38" s="230">
        <v>1515</v>
      </c>
      <c r="Q38" s="231">
        <v>1502</v>
      </c>
      <c r="R38" s="207">
        <v>0.46600000000000003</v>
      </c>
      <c r="S38" s="207">
        <v>0.32300000000000001</v>
      </c>
      <c r="T38" s="207">
        <v>0.30099999999999999</v>
      </c>
      <c r="U38" s="232">
        <v>0.224</v>
      </c>
      <c r="V38" s="227">
        <v>180</v>
      </c>
      <c r="W38" s="228">
        <v>178</v>
      </c>
      <c r="X38" s="207">
        <v>0.36</v>
      </c>
      <c r="Y38" s="207">
        <v>0.309</v>
      </c>
      <c r="Z38" s="207">
        <v>0.16300000000000001</v>
      </c>
      <c r="AA38" s="232">
        <v>0.11799999999999999</v>
      </c>
      <c r="AB38" s="230">
        <v>14845</v>
      </c>
      <c r="AC38" s="231">
        <v>14805</v>
      </c>
      <c r="AD38" s="207">
        <v>0.32500000000000001</v>
      </c>
      <c r="AE38" s="207">
        <v>0.24099999999999999</v>
      </c>
      <c r="AF38" s="207">
        <v>0.17100000000000001</v>
      </c>
      <c r="AG38" s="232">
        <v>0.126</v>
      </c>
      <c r="AH38" s="227">
        <v>35</v>
      </c>
      <c r="AI38" s="228">
        <v>35</v>
      </c>
      <c r="AJ38" s="207">
        <v>0.4</v>
      </c>
      <c r="AK38" s="207">
        <v>0.28599999999999998</v>
      </c>
      <c r="AL38" s="207">
        <v>0.314</v>
      </c>
      <c r="AM38" s="232">
        <v>0.371</v>
      </c>
    </row>
  </sheetData>
  <mergeCells count="12">
    <mergeCell ref="V1:AA1"/>
    <mergeCell ref="AB1:AG1"/>
    <mergeCell ref="AH1:AM1"/>
    <mergeCell ref="A38:C38"/>
    <mergeCell ref="A1:A2"/>
    <mergeCell ref="B1:B2"/>
    <mergeCell ref="C1:C2"/>
    <mergeCell ref="A36:C36"/>
    <mergeCell ref="A37:C37"/>
    <mergeCell ref="D1:I1"/>
    <mergeCell ref="J1:O1"/>
    <mergeCell ref="P1:U1"/>
  </mergeCells>
  <printOptions horizontalCentered="1"/>
  <pageMargins left="0.5" right="0.5" top="1.5" bottom="0.75" header="0.75" footer="0.5"/>
  <pageSetup scale="90" orientation="landscape" r:id="rId1"/>
  <headerFooter>
    <oddHeader>&amp;C&amp;"Arial,Bold"&amp;18Anytime Remediation Rates by Race/Ethnicity&amp;10
AY2015, Term 1 (2014 Fall)&amp;RATTACHMENT 7-7</oddHeader>
    <oddFooter>&amp;CPage &amp;P of &amp;N&amp;RADHE Prepared 12/8/2014</oddFooter>
  </headerFooter>
  <colBreaks count="2" manualBreakCount="2">
    <brk id="15" max="37" man="1"/>
    <brk id="27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zoomScale="85" zoomScaleNormal="85" zoomScaleSheetLayoutView="85" workbookViewId="0">
      <selection activeCell="B1" sqref="B1:B2"/>
    </sheetView>
  </sheetViews>
  <sheetFormatPr defaultColWidth="69.7109375" defaultRowHeight="12.75" x14ac:dyDescent="0.2"/>
  <cols>
    <col min="1" max="1" width="3" bestFit="1" customWidth="1"/>
    <col min="2" max="2" width="5.42578125" bestFit="1" customWidth="1"/>
    <col min="3" max="3" width="8" bestFit="1" customWidth="1"/>
    <col min="4" max="4" width="38.28515625" bestFit="1" customWidth="1"/>
    <col min="5" max="5" width="5.5703125" bestFit="1" customWidth="1"/>
    <col min="6" max="6" width="7" bestFit="1" customWidth="1"/>
    <col min="7" max="7" width="6.42578125" bestFit="1" customWidth="1"/>
    <col min="8" max="8" width="7.42578125" bestFit="1" customWidth="1"/>
    <col min="9" max="9" width="7" bestFit="1" customWidth="1"/>
    <col min="10" max="10" width="7.7109375" bestFit="1" customWidth="1"/>
    <col min="11" max="11" width="6" bestFit="1" customWidth="1"/>
    <col min="12" max="12" width="7" bestFit="1" customWidth="1"/>
    <col min="13" max="13" width="6.42578125" style="8" bestFit="1" customWidth="1"/>
    <col min="14" max="14" width="7.42578125" style="8" bestFit="1" customWidth="1"/>
    <col min="15" max="15" width="7" style="8" bestFit="1" customWidth="1"/>
    <col min="16" max="16" width="7.7109375" style="8" bestFit="1" customWidth="1"/>
    <col min="17" max="18" width="7.28515625" style="8" bestFit="1" customWidth="1"/>
    <col min="19" max="19" width="7" style="8" bestFit="1" customWidth="1"/>
    <col min="20" max="20" width="7.42578125" style="8" bestFit="1" customWidth="1"/>
    <col min="21" max="21" width="7" style="8" bestFit="1" customWidth="1"/>
    <col min="22" max="22" width="7.7109375" style="8" bestFit="1" customWidth="1"/>
    <col min="23" max="24" width="7.28515625" style="8" bestFit="1" customWidth="1"/>
    <col min="25" max="25" width="7" style="8" bestFit="1" customWidth="1"/>
    <col min="26" max="26" width="7.42578125" style="8" bestFit="1" customWidth="1"/>
    <col min="27" max="27" width="7.28515625" style="8" bestFit="1" customWidth="1"/>
    <col min="28" max="28" width="7.7109375" style="8" bestFit="1" customWidth="1"/>
    <col min="29" max="30" width="7.28515625" style="8" bestFit="1" customWidth="1"/>
    <col min="31" max="31" width="7" bestFit="1" customWidth="1"/>
    <col min="32" max="32" width="7.42578125" bestFit="1" customWidth="1"/>
    <col min="33" max="33" width="7.28515625" bestFit="1" customWidth="1"/>
    <col min="34" max="34" width="7.7109375" bestFit="1" customWidth="1"/>
    <col min="35" max="36" width="7.28515625" bestFit="1" customWidth="1"/>
    <col min="37" max="37" width="7" style="8" bestFit="1" customWidth="1"/>
    <col min="38" max="38" width="7.42578125" style="8" bestFit="1" customWidth="1"/>
    <col min="39" max="39" width="7.28515625" style="8" bestFit="1" customWidth="1"/>
    <col min="40" max="40" width="7.7109375" style="8" bestFit="1" customWidth="1"/>
    <col min="41" max="42" width="7.28515625" style="8" bestFit="1" customWidth="1"/>
    <col min="43" max="43" width="7" style="9" bestFit="1" customWidth="1"/>
    <col min="44" max="44" width="7.42578125" style="8" bestFit="1" customWidth="1"/>
    <col min="45" max="45" width="7.28515625" style="8" bestFit="1" customWidth="1"/>
    <col min="46" max="46" width="7.7109375" style="8" bestFit="1" customWidth="1"/>
  </cols>
  <sheetData>
    <row r="1" spans="1:46" s="43" customFormat="1" x14ac:dyDescent="0.2">
      <c r="A1" s="317" t="s">
        <v>3</v>
      </c>
      <c r="B1" s="372" t="s">
        <v>485</v>
      </c>
      <c r="C1" s="320" t="s">
        <v>5</v>
      </c>
      <c r="D1" s="361"/>
      <c r="E1" s="383" t="s">
        <v>113</v>
      </c>
      <c r="F1" s="384"/>
      <c r="G1" s="384"/>
      <c r="H1" s="384"/>
      <c r="I1" s="384"/>
      <c r="J1" s="385"/>
      <c r="K1" s="383" t="s">
        <v>112</v>
      </c>
      <c r="L1" s="384"/>
      <c r="M1" s="384"/>
      <c r="N1" s="384"/>
      <c r="O1" s="384"/>
      <c r="P1" s="385"/>
      <c r="Q1" s="383" t="s">
        <v>111</v>
      </c>
      <c r="R1" s="384"/>
      <c r="S1" s="384"/>
      <c r="T1" s="384"/>
      <c r="U1" s="384"/>
      <c r="V1" s="385"/>
      <c r="W1" s="383" t="s">
        <v>110</v>
      </c>
      <c r="X1" s="384"/>
      <c r="Y1" s="384"/>
      <c r="Z1" s="384"/>
      <c r="AA1" s="384"/>
      <c r="AB1" s="385"/>
      <c r="AC1" s="383" t="s">
        <v>109</v>
      </c>
      <c r="AD1" s="384"/>
      <c r="AE1" s="384"/>
      <c r="AF1" s="384"/>
      <c r="AG1" s="384"/>
      <c r="AH1" s="385"/>
      <c r="AI1" s="383" t="s">
        <v>108</v>
      </c>
      <c r="AJ1" s="384"/>
      <c r="AK1" s="384"/>
      <c r="AL1" s="384"/>
      <c r="AM1" s="384"/>
      <c r="AN1" s="385"/>
      <c r="AO1" s="383" t="s">
        <v>107</v>
      </c>
      <c r="AP1" s="384"/>
      <c r="AQ1" s="384"/>
      <c r="AR1" s="384"/>
      <c r="AS1" s="384"/>
      <c r="AT1" s="385"/>
    </row>
    <row r="2" spans="1:46" s="43" customFormat="1" x14ac:dyDescent="0.2">
      <c r="A2" s="319"/>
      <c r="B2" s="373"/>
      <c r="C2" s="322"/>
      <c r="D2" s="362"/>
      <c r="E2" s="68" t="s">
        <v>46</v>
      </c>
      <c r="F2" s="68" t="s">
        <v>486</v>
      </c>
      <c r="G2" s="68" t="s">
        <v>96</v>
      </c>
      <c r="H2" s="68" t="s">
        <v>95</v>
      </c>
      <c r="I2" s="68" t="s">
        <v>94</v>
      </c>
      <c r="J2" s="68" t="s">
        <v>93</v>
      </c>
      <c r="K2" s="68" t="s">
        <v>46</v>
      </c>
      <c r="L2" s="68" t="s">
        <v>486</v>
      </c>
      <c r="M2" s="68" t="s">
        <v>96</v>
      </c>
      <c r="N2" s="68" t="s">
        <v>95</v>
      </c>
      <c r="O2" s="68" t="s">
        <v>94</v>
      </c>
      <c r="P2" s="68" t="s">
        <v>93</v>
      </c>
      <c r="Q2" s="68" t="s">
        <v>46</v>
      </c>
      <c r="R2" s="68" t="s">
        <v>486</v>
      </c>
      <c r="S2" s="68" t="s">
        <v>96</v>
      </c>
      <c r="T2" s="68" t="s">
        <v>95</v>
      </c>
      <c r="U2" s="68" t="s">
        <v>94</v>
      </c>
      <c r="V2" s="68" t="s">
        <v>93</v>
      </c>
      <c r="W2" s="68" t="s">
        <v>46</v>
      </c>
      <c r="X2" s="68" t="s">
        <v>486</v>
      </c>
      <c r="Y2" s="68" t="s">
        <v>96</v>
      </c>
      <c r="Z2" s="68" t="s">
        <v>95</v>
      </c>
      <c r="AA2" s="68" t="s">
        <v>94</v>
      </c>
      <c r="AB2" s="68" t="s">
        <v>93</v>
      </c>
      <c r="AC2" s="68" t="s">
        <v>46</v>
      </c>
      <c r="AD2" s="68" t="s">
        <v>486</v>
      </c>
      <c r="AE2" s="68" t="s">
        <v>96</v>
      </c>
      <c r="AF2" s="68" t="s">
        <v>95</v>
      </c>
      <c r="AG2" s="68" t="s">
        <v>94</v>
      </c>
      <c r="AH2" s="68" t="s">
        <v>93</v>
      </c>
      <c r="AI2" s="68" t="s">
        <v>46</v>
      </c>
      <c r="AJ2" s="68" t="s">
        <v>486</v>
      </c>
      <c r="AK2" s="68" t="s">
        <v>96</v>
      </c>
      <c r="AL2" s="68" t="s">
        <v>95</v>
      </c>
      <c r="AM2" s="68" t="s">
        <v>94</v>
      </c>
      <c r="AN2" s="68" t="s">
        <v>93</v>
      </c>
      <c r="AO2" s="68" t="s">
        <v>46</v>
      </c>
      <c r="AP2" s="68" t="s">
        <v>486</v>
      </c>
      <c r="AQ2" s="68" t="s">
        <v>96</v>
      </c>
      <c r="AR2" s="68" t="s">
        <v>95</v>
      </c>
      <c r="AS2" s="68" t="s">
        <v>94</v>
      </c>
      <c r="AT2" s="68" t="s">
        <v>93</v>
      </c>
    </row>
    <row r="3" spans="1:46" x14ac:dyDescent="0.2">
      <c r="A3" s="270">
        <v>1</v>
      </c>
      <c r="B3" s="264">
        <v>1</v>
      </c>
      <c r="C3" s="262" t="s">
        <v>11</v>
      </c>
      <c r="D3" s="76" t="str">
        <f>VLOOKUP(C3,[1]Sheet1!$C$2:$D$48,2,FALSE)</f>
        <v>Arkansas State University - Jonesboro</v>
      </c>
      <c r="E3" s="210">
        <v>275</v>
      </c>
      <c r="F3" s="211">
        <v>275</v>
      </c>
      <c r="G3" s="212">
        <v>0.16</v>
      </c>
      <c r="H3" s="19">
        <v>0.11600000000000001</v>
      </c>
      <c r="I3" s="19">
        <v>3.5999999999999997E-2</v>
      </c>
      <c r="J3" s="18">
        <v>3.3000000000000002E-2</v>
      </c>
      <c r="K3" s="210">
        <v>1371</v>
      </c>
      <c r="L3" s="211">
        <v>1371</v>
      </c>
      <c r="M3" s="212">
        <v>0.217</v>
      </c>
      <c r="N3" s="19">
        <v>0.14699999999999999</v>
      </c>
      <c r="O3" s="19">
        <v>7.3999999999999996E-2</v>
      </c>
      <c r="P3" s="18">
        <v>0.06</v>
      </c>
      <c r="Q3" s="210">
        <v>32</v>
      </c>
      <c r="R3" s="211">
        <v>32</v>
      </c>
      <c r="S3" s="212">
        <v>0.65600000000000003</v>
      </c>
      <c r="T3" s="19">
        <v>0.5</v>
      </c>
      <c r="U3" s="19">
        <v>0.40600000000000003</v>
      </c>
      <c r="V3" s="18">
        <v>0.375</v>
      </c>
      <c r="W3" s="210">
        <v>16</v>
      </c>
      <c r="X3" s="211">
        <v>14</v>
      </c>
      <c r="Y3" s="212">
        <v>0.85699999999999998</v>
      </c>
      <c r="Z3" s="19">
        <v>0.78600000000000003</v>
      </c>
      <c r="AA3" s="19">
        <v>0.214</v>
      </c>
      <c r="AB3" s="18">
        <v>7.0999999999999994E-2</v>
      </c>
      <c r="AC3" s="210" t="s">
        <v>488</v>
      </c>
      <c r="AD3" s="211" t="s">
        <v>488</v>
      </c>
      <c r="AE3" s="212">
        <v>0.33300000000000002</v>
      </c>
      <c r="AF3" s="19">
        <v>0.33300000000000002</v>
      </c>
      <c r="AG3" s="19">
        <v>0</v>
      </c>
      <c r="AH3" s="18">
        <v>0</v>
      </c>
      <c r="AI3" s="210" t="s">
        <v>488</v>
      </c>
      <c r="AJ3" s="211" t="s">
        <v>488</v>
      </c>
      <c r="AK3" s="212">
        <v>1</v>
      </c>
      <c r="AL3" s="19">
        <v>1</v>
      </c>
      <c r="AM3" s="19">
        <v>0</v>
      </c>
      <c r="AN3" s="18">
        <v>0</v>
      </c>
      <c r="AO3" s="210">
        <v>0</v>
      </c>
      <c r="AP3" s="211">
        <v>0</v>
      </c>
      <c r="AQ3" s="212">
        <v>0</v>
      </c>
      <c r="AR3" s="19">
        <v>0</v>
      </c>
      <c r="AS3" s="19">
        <v>0</v>
      </c>
      <c r="AT3" s="18">
        <v>0</v>
      </c>
    </row>
    <row r="4" spans="1:46" x14ac:dyDescent="0.2">
      <c r="A4" s="270">
        <v>2</v>
      </c>
      <c r="B4" s="264">
        <v>1</v>
      </c>
      <c r="C4" s="187" t="s">
        <v>12</v>
      </c>
      <c r="D4" s="41" t="str">
        <f>VLOOKUP(C4,[1]Sheet1!$C$2:$D$48,2,FALSE)</f>
        <v>Arkansas Tech University</v>
      </c>
      <c r="E4" s="192">
        <v>291</v>
      </c>
      <c r="F4" s="188">
        <v>291</v>
      </c>
      <c r="G4" s="189">
        <v>0.41199999999999998</v>
      </c>
      <c r="H4" s="24">
        <v>0.32300000000000001</v>
      </c>
      <c r="I4" s="24">
        <v>0.24399999999999999</v>
      </c>
      <c r="J4" s="23">
        <v>0.192</v>
      </c>
      <c r="K4" s="192">
        <v>1426</v>
      </c>
      <c r="L4" s="188">
        <v>1426</v>
      </c>
      <c r="M4" s="189">
        <v>0.40500000000000003</v>
      </c>
      <c r="N4" s="24">
        <v>0.309</v>
      </c>
      <c r="O4" s="24">
        <v>0.26100000000000001</v>
      </c>
      <c r="P4" s="23">
        <v>0.19500000000000001</v>
      </c>
      <c r="Q4" s="192">
        <v>101</v>
      </c>
      <c r="R4" s="188">
        <v>101</v>
      </c>
      <c r="S4" s="189">
        <v>0.77200000000000002</v>
      </c>
      <c r="T4" s="24">
        <v>0.68300000000000005</v>
      </c>
      <c r="U4" s="24">
        <v>0.59399999999999997</v>
      </c>
      <c r="V4" s="23">
        <v>0.46500000000000002</v>
      </c>
      <c r="W4" s="192">
        <v>60</v>
      </c>
      <c r="X4" s="188">
        <v>60</v>
      </c>
      <c r="Y4" s="189">
        <v>0.81699999999999995</v>
      </c>
      <c r="Z4" s="24">
        <v>0.73299999999999998</v>
      </c>
      <c r="AA4" s="24">
        <v>0.51700000000000002</v>
      </c>
      <c r="AB4" s="23">
        <v>0.51700000000000002</v>
      </c>
      <c r="AC4" s="192">
        <v>25</v>
      </c>
      <c r="AD4" s="188">
        <v>25</v>
      </c>
      <c r="AE4" s="189">
        <v>0.84</v>
      </c>
      <c r="AF4" s="24">
        <v>0.76</v>
      </c>
      <c r="AG4" s="24">
        <v>0.4</v>
      </c>
      <c r="AH4" s="23">
        <v>0.28000000000000003</v>
      </c>
      <c r="AI4" s="192" t="s">
        <v>488</v>
      </c>
      <c r="AJ4" s="188" t="s">
        <v>488</v>
      </c>
      <c r="AK4" s="189">
        <v>0.88900000000000001</v>
      </c>
      <c r="AL4" s="24">
        <v>0.88900000000000001</v>
      </c>
      <c r="AM4" s="24">
        <v>0.44400000000000001</v>
      </c>
      <c r="AN4" s="23">
        <v>0.33300000000000002</v>
      </c>
      <c r="AO4" s="192" t="s">
        <v>488</v>
      </c>
      <c r="AP4" s="188" t="s">
        <v>488</v>
      </c>
      <c r="AQ4" s="189">
        <v>1</v>
      </c>
      <c r="AR4" s="24">
        <v>1</v>
      </c>
      <c r="AS4" s="24">
        <v>0.66700000000000004</v>
      </c>
      <c r="AT4" s="23">
        <v>0.5</v>
      </c>
    </row>
    <row r="5" spans="1:46" x14ac:dyDescent="0.2">
      <c r="A5" s="270">
        <v>3</v>
      </c>
      <c r="B5" s="264">
        <v>1</v>
      </c>
      <c r="C5" s="187" t="s">
        <v>13</v>
      </c>
      <c r="D5" s="41" t="str">
        <f>VLOOKUP(C5,[1]Sheet1!$C$2:$D$48,2,FALSE)</f>
        <v>Henderson State University</v>
      </c>
      <c r="E5" s="192">
        <v>152</v>
      </c>
      <c r="F5" s="188">
        <v>152</v>
      </c>
      <c r="G5" s="189">
        <v>0.40799999999999997</v>
      </c>
      <c r="H5" s="24">
        <v>0.28299999999999997</v>
      </c>
      <c r="I5" s="24">
        <v>0.23699999999999999</v>
      </c>
      <c r="J5" s="23">
        <v>0.184</v>
      </c>
      <c r="K5" s="192">
        <v>612</v>
      </c>
      <c r="L5" s="188">
        <v>612</v>
      </c>
      <c r="M5" s="189">
        <v>0.42499999999999999</v>
      </c>
      <c r="N5" s="24">
        <v>0.309</v>
      </c>
      <c r="O5" s="24">
        <v>0.27600000000000002</v>
      </c>
      <c r="P5" s="23">
        <v>0.20899999999999999</v>
      </c>
      <c r="Q5" s="192" t="s">
        <v>488</v>
      </c>
      <c r="R5" s="188" t="s">
        <v>488</v>
      </c>
      <c r="S5" s="189">
        <v>1</v>
      </c>
      <c r="T5" s="24">
        <v>0.83299999999999996</v>
      </c>
      <c r="U5" s="24">
        <v>0.66700000000000004</v>
      </c>
      <c r="V5" s="23">
        <v>0.16700000000000001</v>
      </c>
      <c r="W5" s="192" t="s">
        <v>488</v>
      </c>
      <c r="X5" s="188" t="s">
        <v>488</v>
      </c>
      <c r="Y5" s="189">
        <v>1</v>
      </c>
      <c r="Z5" s="24">
        <v>1</v>
      </c>
      <c r="AA5" s="24">
        <v>1</v>
      </c>
      <c r="AB5" s="23">
        <v>0</v>
      </c>
      <c r="AC5" s="192" t="s">
        <v>488</v>
      </c>
      <c r="AD5" s="188" t="s">
        <v>488</v>
      </c>
      <c r="AE5" s="189">
        <v>1</v>
      </c>
      <c r="AF5" s="24">
        <v>1</v>
      </c>
      <c r="AG5" s="24">
        <v>0.5</v>
      </c>
      <c r="AH5" s="23">
        <v>0</v>
      </c>
      <c r="AI5" s="192">
        <v>0</v>
      </c>
      <c r="AJ5" s="188">
        <v>0</v>
      </c>
      <c r="AK5" s="189">
        <v>0</v>
      </c>
      <c r="AL5" s="24">
        <v>0</v>
      </c>
      <c r="AM5" s="24">
        <v>0</v>
      </c>
      <c r="AN5" s="23">
        <v>0</v>
      </c>
      <c r="AO5" s="192">
        <v>0</v>
      </c>
      <c r="AP5" s="188">
        <v>0</v>
      </c>
      <c r="AQ5" s="189">
        <v>0</v>
      </c>
      <c r="AR5" s="24">
        <v>0</v>
      </c>
      <c r="AS5" s="24">
        <v>0</v>
      </c>
      <c r="AT5" s="23">
        <v>0</v>
      </c>
    </row>
    <row r="6" spans="1:46" x14ac:dyDescent="0.2">
      <c r="A6" s="270">
        <v>4</v>
      </c>
      <c r="B6" s="264">
        <v>1</v>
      </c>
      <c r="C6" s="187" t="s">
        <v>14</v>
      </c>
      <c r="D6" s="41" t="str">
        <f>VLOOKUP(C6,[1]Sheet1!$C$2:$D$48,2,FALSE)</f>
        <v>Southern Arkansas University - Magnolia</v>
      </c>
      <c r="E6" s="192">
        <v>122</v>
      </c>
      <c r="F6" s="188">
        <v>121</v>
      </c>
      <c r="G6" s="189">
        <v>0.38</v>
      </c>
      <c r="H6" s="24">
        <v>0.28100000000000003</v>
      </c>
      <c r="I6" s="24">
        <v>0.248</v>
      </c>
      <c r="J6" s="23">
        <v>0.16500000000000001</v>
      </c>
      <c r="K6" s="192">
        <v>579</v>
      </c>
      <c r="L6" s="188">
        <v>572</v>
      </c>
      <c r="M6" s="189">
        <v>0.41599999999999998</v>
      </c>
      <c r="N6" s="24">
        <v>0.33400000000000002</v>
      </c>
      <c r="O6" s="24">
        <v>0.26200000000000001</v>
      </c>
      <c r="P6" s="23">
        <v>0.184</v>
      </c>
      <c r="Q6" s="192">
        <v>15</v>
      </c>
      <c r="R6" s="188">
        <v>12</v>
      </c>
      <c r="S6" s="189">
        <v>1</v>
      </c>
      <c r="T6" s="24">
        <v>0.83299999999999996</v>
      </c>
      <c r="U6" s="24">
        <v>0.5</v>
      </c>
      <c r="V6" s="23">
        <v>0.41699999999999998</v>
      </c>
      <c r="W6" s="192" t="s">
        <v>488</v>
      </c>
      <c r="X6" s="188" t="s">
        <v>488</v>
      </c>
      <c r="Y6" s="189">
        <v>1</v>
      </c>
      <c r="Z6" s="24">
        <v>1</v>
      </c>
      <c r="AA6" s="24">
        <v>0.8</v>
      </c>
      <c r="AB6" s="23">
        <v>0.8</v>
      </c>
      <c r="AC6" s="192" t="s">
        <v>488</v>
      </c>
      <c r="AD6" s="188" t="s">
        <v>488</v>
      </c>
      <c r="AE6" s="189">
        <v>1</v>
      </c>
      <c r="AF6" s="24">
        <v>1</v>
      </c>
      <c r="AG6" s="24">
        <v>1</v>
      </c>
      <c r="AH6" s="23">
        <v>1</v>
      </c>
      <c r="AI6" s="192" t="s">
        <v>488</v>
      </c>
      <c r="AJ6" s="188" t="s">
        <v>488</v>
      </c>
      <c r="AK6" s="189">
        <v>1</v>
      </c>
      <c r="AL6" s="24">
        <v>1</v>
      </c>
      <c r="AM6" s="24">
        <v>0</v>
      </c>
      <c r="AN6" s="23">
        <v>0</v>
      </c>
      <c r="AO6" s="192">
        <v>0</v>
      </c>
      <c r="AP6" s="188">
        <v>0</v>
      </c>
      <c r="AQ6" s="189">
        <v>0</v>
      </c>
      <c r="AR6" s="24">
        <v>0</v>
      </c>
      <c r="AS6" s="24">
        <v>0</v>
      </c>
      <c r="AT6" s="23">
        <v>0</v>
      </c>
    </row>
    <row r="7" spans="1:46" x14ac:dyDescent="0.2">
      <c r="A7" s="270">
        <v>5</v>
      </c>
      <c r="B7" s="264">
        <v>1</v>
      </c>
      <c r="C7" s="187" t="s">
        <v>15</v>
      </c>
      <c r="D7" s="41" t="str">
        <f>VLOOKUP(C7,[1]Sheet1!$C$2:$D$48,2,FALSE)</f>
        <v>University of Arkansas  Fayetteville</v>
      </c>
      <c r="E7" s="192">
        <v>600</v>
      </c>
      <c r="F7" s="188">
        <v>600</v>
      </c>
      <c r="G7" s="189">
        <v>9.7000000000000003E-2</v>
      </c>
      <c r="H7" s="24">
        <v>5.2999999999999999E-2</v>
      </c>
      <c r="I7" s="24">
        <v>3.2000000000000001E-2</v>
      </c>
      <c r="J7" s="23">
        <v>0.03</v>
      </c>
      <c r="K7" s="192">
        <v>3924</v>
      </c>
      <c r="L7" s="188">
        <v>3924</v>
      </c>
      <c r="M7" s="189">
        <v>7.8E-2</v>
      </c>
      <c r="N7" s="24">
        <v>4.4999999999999998E-2</v>
      </c>
      <c r="O7" s="24">
        <v>2.4E-2</v>
      </c>
      <c r="P7" s="23">
        <v>2.4E-2</v>
      </c>
      <c r="Q7" s="192">
        <v>34</v>
      </c>
      <c r="R7" s="188">
        <v>34</v>
      </c>
      <c r="S7" s="189">
        <v>0.52900000000000003</v>
      </c>
      <c r="T7" s="24">
        <v>0.14699999999999999</v>
      </c>
      <c r="U7" s="24">
        <v>0.38200000000000001</v>
      </c>
      <c r="V7" s="23">
        <v>0.32400000000000001</v>
      </c>
      <c r="W7" s="192" t="s">
        <v>488</v>
      </c>
      <c r="X7" s="188" t="s">
        <v>488</v>
      </c>
      <c r="Y7" s="189">
        <v>0.3</v>
      </c>
      <c r="Z7" s="24">
        <v>0.3</v>
      </c>
      <c r="AA7" s="24">
        <v>0.1</v>
      </c>
      <c r="AB7" s="23">
        <v>0.1</v>
      </c>
      <c r="AC7" s="192" t="s">
        <v>488</v>
      </c>
      <c r="AD7" s="188" t="s">
        <v>488</v>
      </c>
      <c r="AE7" s="189">
        <v>0</v>
      </c>
      <c r="AF7" s="24">
        <v>0</v>
      </c>
      <c r="AG7" s="24">
        <v>0</v>
      </c>
      <c r="AH7" s="23">
        <v>0</v>
      </c>
      <c r="AI7" s="192" t="s">
        <v>488</v>
      </c>
      <c r="AJ7" s="188" t="s">
        <v>488</v>
      </c>
      <c r="AK7" s="189">
        <v>0</v>
      </c>
      <c r="AL7" s="24">
        <v>0</v>
      </c>
      <c r="AM7" s="24">
        <v>0</v>
      </c>
      <c r="AN7" s="23">
        <v>0</v>
      </c>
      <c r="AO7" s="192">
        <v>0</v>
      </c>
      <c r="AP7" s="188">
        <v>0</v>
      </c>
      <c r="AQ7" s="189">
        <v>0</v>
      </c>
      <c r="AR7" s="24">
        <v>0</v>
      </c>
      <c r="AS7" s="24">
        <v>0</v>
      </c>
      <c r="AT7" s="23">
        <v>0</v>
      </c>
    </row>
    <row r="8" spans="1:46" x14ac:dyDescent="0.2">
      <c r="A8" s="270">
        <v>6</v>
      </c>
      <c r="B8" s="264">
        <v>1</v>
      </c>
      <c r="C8" s="187" t="s">
        <v>16</v>
      </c>
      <c r="D8" s="41" t="str">
        <f>VLOOKUP(C8,[1]Sheet1!$C$2:$D$48,2,FALSE)</f>
        <v>University of Arkansas - Fort Smith</v>
      </c>
      <c r="E8" s="192">
        <v>180</v>
      </c>
      <c r="F8" s="188">
        <v>180</v>
      </c>
      <c r="G8" s="189">
        <v>0.372</v>
      </c>
      <c r="H8" s="24">
        <v>0.25600000000000001</v>
      </c>
      <c r="I8" s="24">
        <v>0.2</v>
      </c>
      <c r="J8" s="23">
        <v>0.122</v>
      </c>
      <c r="K8" s="192">
        <v>861</v>
      </c>
      <c r="L8" s="188">
        <v>861</v>
      </c>
      <c r="M8" s="189">
        <v>0.29799999999999999</v>
      </c>
      <c r="N8" s="24">
        <v>0.21099999999999999</v>
      </c>
      <c r="O8" s="24">
        <v>0.16500000000000001</v>
      </c>
      <c r="P8" s="23">
        <v>0.128</v>
      </c>
      <c r="Q8" s="192">
        <v>74</v>
      </c>
      <c r="R8" s="188">
        <v>74</v>
      </c>
      <c r="S8" s="189">
        <v>0.75700000000000001</v>
      </c>
      <c r="T8" s="24">
        <v>0.35099999999999998</v>
      </c>
      <c r="U8" s="24">
        <v>0.52700000000000002</v>
      </c>
      <c r="V8" s="23">
        <v>0.36499999999999999</v>
      </c>
      <c r="W8" s="192">
        <v>34</v>
      </c>
      <c r="X8" s="188">
        <v>34</v>
      </c>
      <c r="Y8" s="189">
        <v>0.73499999999999999</v>
      </c>
      <c r="Z8" s="24">
        <v>0.441</v>
      </c>
      <c r="AA8" s="24">
        <v>0.35299999999999998</v>
      </c>
      <c r="AB8" s="23">
        <v>0.20599999999999999</v>
      </c>
      <c r="AC8" s="192" t="s">
        <v>488</v>
      </c>
      <c r="AD8" s="188" t="s">
        <v>488</v>
      </c>
      <c r="AE8" s="189">
        <v>0.875</v>
      </c>
      <c r="AF8" s="24">
        <v>0.375</v>
      </c>
      <c r="AG8" s="24">
        <v>0.625</v>
      </c>
      <c r="AH8" s="23">
        <v>0.25</v>
      </c>
      <c r="AI8" s="192" t="s">
        <v>488</v>
      </c>
      <c r="AJ8" s="188" t="s">
        <v>488</v>
      </c>
      <c r="AK8" s="189">
        <v>0.6</v>
      </c>
      <c r="AL8" s="24">
        <v>0.2</v>
      </c>
      <c r="AM8" s="24">
        <v>0.4</v>
      </c>
      <c r="AN8" s="23">
        <v>0.4</v>
      </c>
      <c r="AO8" s="192" t="s">
        <v>488</v>
      </c>
      <c r="AP8" s="188" t="s">
        <v>488</v>
      </c>
      <c r="AQ8" s="189">
        <v>1</v>
      </c>
      <c r="AR8" s="24">
        <v>0</v>
      </c>
      <c r="AS8" s="24">
        <v>1</v>
      </c>
      <c r="AT8" s="23">
        <v>0</v>
      </c>
    </row>
    <row r="9" spans="1:46" x14ac:dyDescent="0.2">
      <c r="A9" s="270">
        <v>7</v>
      </c>
      <c r="B9" s="264">
        <v>1</v>
      </c>
      <c r="C9" s="187" t="s">
        <v>17</v>
      </c>
      <c r="D9" s="41" t="str">
        <f>VLOOKUP(C9,[1]Sheet1!$C$2:$D$48,2,FALSE)</f>
        <v>University of Arkansas at Little Rock</v>
      </c>
      <c r="E9" s="192">
        <v>124</v>
      </c>
      <c r="F9" s="188">
        <v>124</v>
      </c>
      <c r="G9" s="189">
        <v>0.315</v>
      </c>
      <c r="H9" s="24">
        <v>0.26600000000000001</v>
      </c>
      <c r="I9" s="24">
        <v>0.185</v>
      </c>
      <c r="J9" s="23">
        <v>9.7000000000000003E-2</v>
      </c>
      <c r="K9" s="192">
        <v>557</v>
      </c>
      <c r="L9" s="188">
        <v>557</v>
      </c>
      <c r="M9" s="189">
        <v>0.309</v>
      </c>
      <c r="N9" s="24">
        <v>0.217</v>
      </c>
      <c r="O9" s="24">
        <v>0.16300000000000001</v>
      </c>
      <c r="P9" s="23">
        <v>0.108</v>
      </c>
      <c r="Q9" s="192">
        <v>28</v>
      </c>
      <c r="R9" s="188">
        <v>28</v>
      </c>
      <c r="S9" s="189">
        <v>0.71399999999999997</v>
      </c>
      <c r="T9" s="24">
        <v>0.67900000000000005</v>
      </c>
      <c r="U9" s="24">
        <v>0.5</v>
      </c>
      <c r="V9" s="23">
        <v>0.25</v>
      </c>
      <c r="W9" s="192">
        <v>15</v>
      </c>
      <c r="X9" s="188">
        <v>15</v>
      </c>
      <c r="Y9" s="189">
        <v>0.73299999999999998</v>
      </c>
      <c r="Z9" s="24">
        <v>0.73299999999999998</v>
      </c>
      <c r="AA9" s="24">
        <v>0.26700000000000002</v>
      </c>
      <c r="AB9" s="23">
        <v>0</v>
      </c>
      <c r="AC9" s="192">
        <v>0</v>
      </c>
      <c r="AD9" s="188">
        <v>0</v>
      </c>
      <c r="AE9" s="189">
        <v>0</v>
      </c>
      <c r="AF9" s="24">
        <v>0</v>
      </c>
      <c r="AG9" s="24">
        <v>0</v>
      </c>
      <c r="AH9" s="23">
        <v>0</v>
      </c>
      <c r="AI9" s="192">
        <v>0</v>
      </c>
      <c r="AJ9" s="188">
        <v>0</v>
      </c>
      <c r="AK9" s="189">
        <v>0</v>
      </c>
      <c r="AL9" s="24">
        <v>0</v>
      </c>
      <c r="AM9" s="24">
        <v>0</v>
      </c>
      <c r="AN9" s="23">
        <v>0</v>
      </c>
      <c r="AO9" s="192" t="s">
        <v>488</v>
      </c>
      <c r="AP9" s="188" t="s">
        <v>488</v>
      </c>
      <c r="AQ9" s="189">
        <v>1</v>
      </c>
      <c r="AR9" s="24">
        <v>1</v>
      </c>
      <c r="AS9" s="24">
        <v>0.5</v>
      </c>
      <c r="AT9" s="23">
        <v>0</v>
      </c>
    </row>
    <row r="10" spans="1:46" x14ac:dyDescent="0.2">
      <c r="A10" s="270">
        <v>8</v>
      </c>
      <c r="B10" s="264">
        <v>1</v>
      </c>
      <c r="C10" s="187" t="s">
        <v>18</v>
      </c>
      <c r="D10" s="41" t="str">
        <f>VLOOKUP(C10,[1]Sheet1!$C$2:$D$48,2,FALSE)</f>
        <v>University of Arkansas at Monticello</v>
      </c>
      <c r="E10" s="192">
        <v>97</v>
      </c>
      <c r="F10" s="188">
        <v>97</v>
      </c>
      <c r="G10" s="189">
        <v>0.68</v>
      </c>
      <c r="H10" s="24">
        <v>0.56699999999999995</v>
      </c>
      <c r="I10" s="24">
        <v>0.51500000000000001</v>
      </c>
      <c r="J10" s="23">
        <v>0.433</v>
      </c>
      <c r="K10" s="192">
        <v>390</v>
      </c>
      <c r="L10" s="188">
        <v>388</v>
      </c>
      <c r="M10" s="189">
        <v>0.60599999999999998</v>
      </c>
      <c r="N10" s="24">
        <v>0.50800000000000001</v>
      </c>
      <c r="O10" s="24">
        <v>0.49199999999999999</v>
      </c>
      <c r="P10" s="23">
        <v>0.41799999999999998</v>
      </c>
      <c r="Q10" s="192">
        <v>17</v>
      </c>
      <c r="R10" s="188">
        <v>16</v>
      </c>
      <c r="S10" s="189">
        <v>0.93799999999999994</v>
      </c>
      <c r="T10" s="24">
        <v>0.875</v>
      </c>
      <c r="U10" s="24">
        <v>0.625</v>
      </c>
      <c r="V10" s="23">
        <v>0.5</v>
      </c>
      <c r="W10" s="192">
        <v>11</v>
      </c>
      <c r="X10" s="188">
        <v>11</v>
      </c>
      <c r="Y10" s="189">
        <v>0.90900000000000003</v>
      </c>
      <c r="Z10" s="24">
        <v>0.90900000000000003</v>
      </c>
      <c r="AA10" s="24">
        <v>0.63600000000000001</v>
      </c>
      <c r="AB10" s="23">
        <v>0.63600000000000001</v>
      </c>
      <c r="AC10" s="192" t="s">
        <v>488</v>
      </c>
      <c r="AD10" s="188" t="s">
        <v>488</v>
      </c>
      <c r="AE10" s="189">
        <v>0.85699999999999998</v>
      </c>
      <c r="AF10" s="24">
        <v>0.85699999999999998</v>
      </c>
      <c r="AG10" s="24">
        <v>0.42899999999999999</v>
      </c>
      <c r="AH10" s="23">
        <v>0.42899999999999999</v>
      </c>
      <c r="AI10" s="192" t="s">
        <v>488</v>
      </c>
      <c r="AJ10" s="188" t="s">
        <v>488</v>
      </c>
      <c r="AK10" s="189">
        <v>1</v>
      </c>
      <c r="AL10" s="24">
        <v>1</v>
      </c>
      <c r="AM10" s="24">
        <v>0.66700000000000004</v>
      </c>
      <c r="AN10" s="23">
        <v>0.33300000000000002</v>
      </c>
      <c r="AO10" s="192">
        <v>0</v>
      </c>
      <c r="AP10" s="188">
        <v>0</v>
      </c>
      <c r="AQ10" s="189">
        <v>0</v>
      </c>
      <c r="AR10" s="24">
        <v>0</v>
      </c>
      <c r="AS10" s="24">
        <v>0</v>
      </c>
      <c r="AT10" s="23">
        <v>0</v>
      </c>
    </row>
    <row r="11" spans="1:46" x14ac:dyDescent="0.2">
      <c r="A11" s="270">
        <v>9</v>
      </c>
      <c r="B11" s="264">
        <v>1</v>
      </c>
      <c r="C11" s="187" t="s">
        <v>19</v>
      </c>
      <c r="D11" s="41" t="str">
        <f>VLOOKUP(C11,[1]Sheet1!$C$2:$D$48,2,FALSE)</f>
        <v>University of Arkansas for Medical Sciences</v>
      </c>
      <c r="E11" s="192">
        <v>0</v>
      </c>
      <c r="F11" s="188">
        <v>0</v>
      </c>
      <c r="G11" s="189">
        <v>0</v>
      </c>
      <c r="H11" s="24">
        <v>0</v>
      </c>
      <c r="I11" s="24">
        <v>0</v>
      </c>
      <c r="J11" s="23">
        <v>0</v>
      </c>
      <c r="K11" s="192">
        <v>0</v>
      </c>
      <c r="L11" s="188">
        <v>0</v>
      </c>
      <c r="M11" s="189">
        <v>0</v>
      </c>
      <c r="N11" s="24">
        <v>0</v>
      </c>
      <c r="O11" s="24">
        <v>0</v>
      </c>
      <c r="P11" s="23">
        <v>0</v>
      </c>
      <c r="Q11" s="192">
        <v>0</v>
      </c>
      <c r="R11" s="188">
        <v>0</v>
      </c>
      <c r="S11" s="189">
        <v>0</v>
      </c>
      <c r="T11" s="24">
        <v>0</v>
      </c>
      <c r="U11" s="24">
        <v>0</v>
      </c>
      <c r="V11" s="23">
        <v>0</v>
      </c>
      <c r="W11" s="192">
        <v>0</v>
      </c>
      <c r="X11" s="188">
        <v>0</v>
      </c>
      <c r="Y11" s="189">
        <v>0</v>
      </c>
      <c r="Z11" s="24">
        <v>0</v>
      </c>
      <c r="AA11" s="24">
        <v>0</v>
      </c>
      <c r="AB11" s="23">
        <v>0</v>
      </c>
      <c r="AC11" s="192">
        <v>0</v>
      </c>
      <c r="AD11" s="188">
        <v>0</v>
      </c>
      <c r="AE11" s="189">
        <v>0</v>
      </c>
      <c r="AF11" s="24">
        <v>0</v>
      </c>
      <c r="AG11" s="24">
        <v>0</v>
      </c>
      <c r="AH11" s="23">
        <v>0</v>
      </c>
      <c r="AI11" s="192">
        <v>0</v>
      </c>
      <c r="AJ11" s="188">
        <v>0</v>
      </c>
      <c r="AK11" s="189">
        <v>0</v>
      </c>
      <c r="AL11" s="24">
        <v>0</v>
      </c>
      <c r="AM11" s="24">
        <v>0</v>
      </c>
      <c r="AN11" s="23">
        <v>0</v>
      </c>
      <c r="AO11" s="192">
        <v>0</v>
      </c>
      <c r="AP11" s="188">
        <v>0</v>
      </c>
      <c r="AQ11" s="189">
        <v>0</v>
      </c>
      <c r="AR11" s="24">
        <v>0</v>
      </c>
      <c r="AS11" s="24">
        <v>0</v>
      </c>
      <c r="AT11" s="23">
        <v>0</v>
      </c>
    </row>
    <row r="12" spans="1:46" x14ac:dyDescent="0.2">
      <c r="A12" s="270">
        <v>10</v>
      </c>
      <c r="B12" s="264">
        <v>1</v>
      </c>
      <c r="C12" s="187" t="s">
        <v>20</v>
      </c>
      <c r="D12" s="41" t="str">
        <f>VLOOKUP(C12,[1]Sheet1!$C$2:$D$48,2,FALSE)</f>
        <v>University of Arkansas at Pine Bluff</v>
      </c>
      <c r="E12" s="192">
        <v>100</v>
      </c>
      <c r="F12" s="188">
        <v>100</v>
      </c>
      <c r="G12" s="189">
        <v>0.64</v>
      </c>
      <c r="H12" s="24">
        <v>0.55000000000000004</v>
      </c>
      <c r="I12" s="24">
        <v>0.46</v>
      </c>
      <c r="J12" s="23">
        <v>0.39</v>
      </c>
      <c r="K12" s="192">
        <v>369</v>
      </c>
      <c r="L12" s="188">
        <v>369</v>
      </c>
      <c r="M12" s="189">
        <v>0.72399999999999998</v>
      </c>
      <c r="N12" s="24">
        <v>0.61</v>
      </c>
      <c r="O12" s="24">
        <v>0.56899999999999995</v>
      </c>
      <c r="P12" s="23">
        <v>0.42799999999999999</v>
      </c>
      <c r="Q12" s="192">
        <v>21</v>
      </c>
      <c r="R12" s="188">
        <v>21</v>
      </c>
      <c r="S12" s="189">
        <v>0.95199999999999996</v>
      </c>
      <c r="T12" s="24">
        <v>0.81</v>
      </c>
      <c r="U12" s="24">
        <v>0.81</v>
      </c>
      <c r="V12" s="23">
        <v>0.61899999999999999</v>
      </c>
      <c r="W12" s="192" t="s">
        <v>488</v>
      </c>
      <c r="X12" s="188" t="s">
        <v>488</v>
      </c>
      <c r="Y12" s="189">
        <v>0.83299999999999996</v>
      </c>
      <c r="Z12" s="24">
        <v>0.83299999999999996</v>
      </c>
      <c r="AA12" s="24">
        <v>0.66700000000000004</v>
      </c>
      <c r="AB12" s="23">
        <v>0.83299999999999996</v>
      </c>
      <c r="AC12" s="192">
        <v>0</v>
      </c>
      <c r="AD12" s="188">
        <v>0</v>
      </c>
      <c r="AE12" s="189">
        <v>0</v>
      </c>
      <c r="AF12" s="24">
        <v>0</v>
      </c>
      <c r="AG12" s="24">
        <v>0</v>
      </c>
      <c r="AH12" s="23">
        <v>0</v>
      </c>
      <c r="AI12" s="192">
        <v>0</v>
      </c>
      <c r="AJ12" s="188">
        <v>0</v>
      </c>
      <c r="AK12" s="189">
        <v>0</v>
      </c>
      <c r="AL12" s="24">
        <v>0</v>
      </c>
      <c r="AM12" s="24">
        <v>0</v>
      </c>
      <c r="AN12" s="23">
        <v>0</v>
      </c>
      <c r="AO12" s="192">
        <v>0</v>
      </c>
      <c r="AP12" s="188">
        <v>0</v>
      </c>
      <c r="AQ12" s="189">
        <v>0</v>
      </c>
      <c r="AR12" s="24">
        <v>0</v>
      </c>
      <c r="AS12" s="24">
        <v>0</v>
      </c>
      <c r="AT12" s="23">
        <v>0</v>
      </c>
    </row>
    <row r="13" spans="1:46" x14ac:dyDescent="0.2">
      <c r="A13" s="270">
        <v>11</v>
      </c>
      <c r="B13" s="264">
        <v>1</v>
      </c>
      <c r="C13" s="187" t="s">
        <v>21</v>
      </c>
      <c r="D13" s="41" t="str">
        <f>VLOOKUP(C13,[1]Sheet1!$C$2:$D$48,2,FALSE)</f>
        <v>University of Central Arkansas</v>
      </c>
      <c r="E13" s="192">
        <v>412</v>
      </c>
      <c r="F13" s="188">
        <v>412</v>
      </c>
      <c r="G13" s="189">
        <v>0.27900000000000003</v>
      </c>
      <c r="H13" s="24">
        <v>0.218</v>
      </c>
      <c r="I13" s="24">
        <v>0.129</v>
      </c>
      <c r="J13" s="23">
        <v>9.7000000000000003E-2</v>
      </c>
      <c r="K13" s="192">
        <v>1748</v>
      </c>
      <c r="L13" s="188">
        <v>1747</v>
      </c>
      <c r="M13" s="189">
        <v>0.28000000000000003</v>
      </c>
      <c r="N13" s="24">
        <v>0.215</v>
      </c>
      <c r="O13" s="24">
        <v>0.13600000000000001</v>
      </c>
      <c r="P13" s="23">
        <v>0.09</v>
      </c>
      <c r="Q13" s="192">
        <v>50</v>
      </c>
      <c r="R13" s="188">
        <v>50</v>
      </c>
      <c r="S13" s="189">
        <v>0.78</v>
      </c>
      <c r="T13" s="24">
        <v>0.57999999999999996</v>
      </c>
      <c r="U13" s="24">
        <v>0.56000000000000005</v>
      </c>
      <c r="V13" s="23">
        <v>0.4</v>
      </c>
      <c r="W13" s="192">
        <v>18</v>
      </c>
      <c r="X13" s="188">
        <v>18</v>
      </c>
      <c r="Y13" s="189">
        <v>0.83299999999999996</v>
      </c>
      <c r="Z13" s="24">
        <v>0.83299999999999996</v>
      </c>
      <c r="AA13" s="24">
        <v>0.222</v>
      </c>
      <c r="AB13" s="23">
        <v>0.222</v>
      </c>
      <c r="AC13" s="192" t="s">
        <v>488</v>
      </c>
      <c r="AD13" s="188" t="s">
        <v>488</v>
      </c>
      <c r="AE13" s="189">
        <v>1</v>
      </c>
      <c r="AF13" s="24">
        <v>1</v>
      </c>
      <c r="AG13" s="24">
        <v>0.75</v>
      </c>
      <c r="AH13" s="23">
        <v>0.75</v>
      </c>
      <c r="AI13" s="192">
        <v>0</v>
      </c>
      <c r="AJ13" s="188">
        <v>0</v>
      </c>
      <c r="AK13" s="189">
        <v>0</v>
      </c>
      <c r="AL13" s="24">
        <v>0</v>
      </c>
      <c r="AM13" s="24">
        <v>0</v>
      </c>
      <c r="AN13" s="23">
        <v>0</v>
      </c>
      <c r="AO13" s="192">
        <v>0</v>
      </c>
      <c r="AP13" s="188">
        <v>0</v>
      </c>
      <c r="AQ13" s="189">
        <v>0</v>
      </c>
      <c r="AR13" s="24">
        <v>0</v>
      </c>
      <c r="AS13" s="24">
        <v>0</v>
      </c>
      <c r="AT13" s="23">
        <v>0</v>
      </c>
    </row>
    <row r="14" spans="1:46" x14ac:dyDescent="0.2">
      <c r="A14" s="270">
        <v>12</v>
      </c>
      <c r="B14" s="271">
        <v>2</v>
      </c>
      <c r="C14" s="187" t="s">
        <v>22</v>
      </c>
      <c r="D14" s="41" t="str">
        <f>VLOOKUP(C14,[1]Sheet1!$C$2:$D$48,2,FALSE)</f>
        <v>Arkansas Northeastern College</v>
      </c>
      <c r="E14" s="192">
        <v>24</v>
      </c>
      <c r="F14" s="188">
        <v>24</v>
      </c>
      <c r="G14" s="189">
        <v>0.70799999999999996</v>
      </c>
      <c r="H14" s="24">
        <v>0.54200000000000004</v>
      </c>
      <c r="I14" s="24">
        <v>0.29199999999999998</v>
      </c>
      <c r="J14" s="23">
        <v>0.5</v>
      </c>
      <c r="K14" s="192">
        <v>142</v>
      </c>
      <c r="L14" s="188">
        <v>142</v>
      </c>
      <c r="M14" s="189">
        <v>0.58499999999999996</v>
      </c>
      <c r="N14" s="24">
        <v>0.40100000000000002</v>
      </c>
      <c r="O14" s="24">
        <v>0.33800000000000002</v>
      </c>
      <c r="P14" s="23">
        <v>0.317</v>
      </c>
      <c r="Q14" s="192">
        <v>19</v>
      </c>
      <c r="R14" s="188">
        <v>19</v>
      </c>
      <c r="S14" s="189">
        <v>0.78900000000000003</v>
      </c>
      <c r="T14" s="24">
        <v>0.68400000000000005</v>
      </c>
      <c r="U14" s="24">
        <v>0.42099999999999999</v>
      </c>
      <c r="V14" s="23">
        <v>0.42099999999999999</v>
      </c>
      <c r="W14" s="192">
        <v>16</v>
      </c>
      <c r="X14" s="188">
        <v>16</v>
      </c>
      <c r="Y14" s="189">
        <v>0.625</v>
      </c>
      <c r="Z14" s="24">
        <v>0.5</v>
      </c>
      <c r="AA14" s="24">
        <v>0.375</v>
      </c>
      <c r="AB14" s="23">
        <v>0.188</v>
      </c>
      <c r="AC14" s="192" t="s">
        <v>488</v>
      </c>
      <c r="AD14" s="188" t="s">
        <v>488</v>
      </c>
      <c r="AE14" s="189">
        <v>0.83299999999999996</v>
      </c>
      <c r="AF14" s="24">
        <v>0.5</v>
      </c>
      <c r="AG14" s="24">
        <v>0.5</v>
      </c>
      <c r="AH14" s="23">
        <v>0.33300000000000002</v>
      </c>
      <c r="AI14" s="192" t="s">
        <v>488</v>
      </c>
      <c r="AJ14" s="188" t="s">
        <v>488</v>
      </c>
      <c r="AK14" s="189">
        <v>0</v>
      </c>
      <c r="AL14" s="24">
        <v>0</v>
      </c>
      <c r="AM14" s="24">
        <v>0</v>
      </c>
      <c r="AN14" s="23">
        <v>0</v>
      </c>
      <c r="AO14" s="192">
        <v>0</v>
      </c>
      <c r="AP14" s="188">
        <v>0</v>
      </c>
      <c r="AQ14" s="189">
        <v>0</v>
      </c>
      <c r="AR14" s="24">
        <v>0</v>
      </c>
      <c r="AS14" s="24">
        <v>0</v>
      </c>
      <c r="AT14" s="23">
        <v>0</v>
      </c>
    </row>
    <row r="15" spans="1:46" x14ac:dyDescent="0.2">
      <c r="A15" s="270">
        <v>13</v>
      </c>
      <c r="B15" s="271">
        <v>2</v>
      </c>
      <c r="C15" s="187" t="s">
        <v>23</v>
      </c>
      <c r="D15" s="41" t="str">
        <f>VLOOKUP(C15,[1]Sheet1!$C$2:$D$48,2,FALSE)</f>
        <v>Arkansas State University - Beebe</v>
      </c>
      <c r="E15" s="192">
        <v>86</v>
      </c>
      <c r="F15" s="188">
        <v>86</v>
      </c>
      <c r="G15" s="189">
        <v>0.56999999999999995</v>
      </c>
      <c r="H15" s="24">
        <v>0.43</v>
      </c>
      <c r="I15" s="24">
        <v>0.33700000000000002</v>
      </c>
      <c r="J15" s="23">
        <v>0.27900000000000003</v>
      </c>
      <c r="K15" s="192">
        <v>434</v>
      </c>
      <c r="L15" s="188">
        <v>434</v>
      </c>
      <c r="M15" s="189">
        <v>0.56899999999999995</v>
      </c>
      <c r="N15" s="24">
        <v>0.44700000000000001</v>
      </c>
      <c r="O15" s="24">
        <v>0.33200000000000002</v>
      </c>
      <c r="P15" s="23">
        <v>0.27900000000000003</v>
      </c>
      <c r="Q15" s="192">
        <v>43</v>
      </c>
      <c r="R15" s="188">
        <v>43</v>
      </c>
      <c r="S15" s="189">
        <v>0.67400000000000004</v>
      </c>
      <c r="T15" s="24">
        <v>0.51200000000000001</v>
      </c>
      <c r="U15" s="24">
        <v>0.32600000000000001</v>
      </c>
      <c r="V15" s="23">
        <v>0.32600000000000001</v>
      </c>
      <c r="W15" s="192">
        <v>32</v>
      </c>
      <c r="X15" s="188">
        <v>32</v>
      </c>
      <c r="Y15" s="189">
        <v>0.81299999999999994</v>
      </c>
      <c r="Z15" s="24">
        <v>0.81299999999999994</v>
      </c>
      <c r="AA15" s="24">
        <v>0.34399999999999997</v>
      </c>
      <c r="AB15" s="23">
        <v>9.4E-2</v>
      </c>
      <c r="AC15" s="192">
        <v>19</v>
      </c>
      <c r="AD15" s="188">
        <v>19</v>
      </c>
      <c r="AE15" s="189">
        <v>1</v>
      </c>
      <c r="AF15" s="24">
        <v>1</v>
      </c>
      <c r="AG15" s="24">
        <v>0.316</v>
      </c>
      <c r="AH15" s="23">
        <v>0.21099999999999999</v>
      </c>
      <c r="AI15" s="192" t="s">
        <v>488</v>
      </c>
      <c r="AJ15" s="188" t="s">
        <v>488</v>
      </c>
      <c r="AK15" s="189">
        <v>1</v>
      </c>
      <c r="AL15" s="24">
        <v>1</v>
      </c>
      <c r="AM15" s="24">
        <v>0.5</v>
      </c>
      <c r="AN15" s="23">
        <v>0.5</v>
      </c>
      <c r="AO15" s="192" t="s">
        <v>488</v>
      </c>
      <c r="AP15" s="188" t="s">
        <v>488</v>
      </c>
      <c r="AQ15" s="189">
        <v>1</v>
      </c>
      <c r="AR15" s="24">
        <v>1</v>
      </c>
      <c r="AS15" s="24">
        <v>1</v>
      </c>
      <c r="AT15" s="23">
        <v>0.5</v>
      </c>
    </row>
    <row r="16" spans="1:46" x14ac:dyDescent="0.2">
      <c r="A16" s="270">
        <v>14</v>
      </c>
      <c r="B16" s="271">
        <v>2</v>
      </c>
      <c r="C16" s="187" t="s">
        <v>24</v>
      </c>
      <c r="D16" s="41" t="str">
        <f>VLOOKUP(C16,[1]Sheet1!$C$2:$D$48,2,FALSE)</f>
        <v>Arkansas State University - Mountain Home</v>
      </c>
      <c r="E16" s="192">
        <v>32</v>
      </c>
      <c r="F16" s="188">
        <v>32</v>
      </c>
      <c r="G16" s="189">
        <v>0.59399999999999997</v>
      </c>
      <c r="H16" s="24">
        <v>0.5</v>
      </c>
      <c r="I16" s="24">
        <v>0.28100000000000003</v>
      </c>
      <c r="J16" s="23">
        <v>0.28100000000000003</v>
      </c>
      <c r="K16" s="192">
        <v>116</v>
      </c>
      <c r="L16" s="188">
        <v>116</v>
      </c>
      <c r="M16" s="189">
        <v>0.53400000000000003</v>
      </c>
      <c r="N16" s="24">
        <v>0.41399999999999998</v>
      </c>
      <c r="O16" s="24">
        <v>0.28399999999999997</v>
      </c>
      <c r="P16" s="23">
        <v>0.224</v>
      </c>
      <c r="Q16" s="192">
        <v>20</v>
      </c>
      <c r="R16" s="188">
        <v>20</v>
      </c>
      <c r="S16" s="189">
        <v>0.65</v>
      </c>
      <c r="T16" s="24">
        <v>0.65</v>
      </c>
      <c r="U16" s="24">
        <v>0.35</v>
      </c>
      <c r="V16" s="23">
        <v>0.2</v>
      </c>
      <c r="W16" s="192">
        <v>20</v>
      </c>
      <c r="X16" s="188">
        <v>20</v>
      </c>
      <c r="Y16" s="189">
        <v>0.85</v>
      </c>
      <c r="Z16" s="24">
        <v>0.75</v>
      </c>
      <c r="AA16" s="24">
        <v>0.4</v>
      </c>
      <c r="AB16" s="23">
        <v>0.35</v>
      </c>
      <c r="AC16" s="192" t="s">
        <v>488</v>
      </c>
      <c r="AD16" s="188" t="s">
        <v>488</v>
      </c>
      <c r="AE16" s="189">
        <v>0.66700000000000004</v>
      </c>
      <c r="AF16" s="24">
        <v>0.66700000000000004</v>
      </c>
      <c r="AG16" s="24">
        <v>0.5</v>
      </c>
      <c r="AH16" s="23">
        <v>0.33300000000000002</v>
      </c>
      <c r="AI16" s="192" t="s">
        <v>488</v>
      </c>
      <c r="AJ16" s="188" t="s">
        <v>488</v>
      </c>
      <c r="AK16" s="189">
        <v>1</v>
      </c>
      <c r="AL16" s="24">
        <v>1</v>
      </c>
      <c r="AM16" s="24">
        <v>1</v>
      </c>
      <c r="AN16" s="23">
        <v>0.25</v>
      </c>
      <c r="AO16" s="192" t="s">
        <v>488</v>
      </c>
      <c r="AP16" s="188" t="s">
        <v>488</v>
      </c>
      <c r="AQ16" s="189">
        <v>1</v>
      </c>
      <c r="AR16" s="24">
        <v>1</v>
      </c>
      <c r="AS16" s="24">
        <v>0</v>
      </c>
      <c r="AT16" s="23">
        <v>0</v>
      </c>
    </row>
    <row r="17" spans="1:46" x14ac:dyDescent="0.2">
      <c r="A17" s="270">
        <v>15</v>
      </c>
      <c r="B17" s="271">
        <v>2</v>
      </c>
      <c r="C17" s="187" t="s">
        <v>25</v>
      </c>
      <c r="D17" s="41" t="str">
        <f>VLOOKUP(C17,[1]Sheet1!$C$2:$D$48,2,FALSE)</f>
        <v>Arkansas State University - Newport</v>
      </c>
      <c r="E17" s="192">
        <v>44</v>
      </c>
      <c r="F17" s="188">
        <v>44</v>
      </c>
      <c r="G17" s="189">
        <v>0.75</v>
      </c>
      <c r="H17" s="24">
        <v>0.59099999999999997</v>
      </c>
      <c r="I17" s="24">
        <v>0.56799999999999995</v>
      </c>
      <c r="J17" s="23">
        <v>0.45500000000000002</v>
      </c>
      <c r="K17" s="192">
        <v>222</v>
      </c>
      <c r="L17" s="188">
        <v>222</v>
      </c>
      <c r="M17" s="189">
        <v>0.73399999999999999</v>
      </c>
      <c r="N17" s="24">
        <v>0.56299999999999994</v>
      </c>
      <c r="O17" s="24">
        <v>0.51400000000000001</v>
      </c>
      <c r="P17" s="23">
        <v>0.378</v>
      </c>
      <c r="Q17" s="192">
        <v>37</v>
      </c>
      <c r="R17" s="188">
        <v>37</v>
      </c>
      <c r="S17" s="189">
        <v>0.86499999999999999</v>
      </c>
      <c r="T17" s="24">
        <v>0.70299999999999996</v>
      </c>
      <c r="U17" s="24">
        <v>0.75700000000000001</v>
      </c>
      <c r="V17" s="23">
        <v>0.54100000000000004</v>
      </c>
      <c r="W17" s="192">
        <v>39</v>
      </c>
      <c r="X17" s="188">
        <v>39</v>
      </c>
      <c r="Y17" s="189">
        <v>0.92300000000000004</v>
      </c>
      <c r="Z17" s="24">
        <v>0.74399999999999999</v>
      </c>
      <c r="AA17" s="24">
        <v>0.69199999999999995</v>
      </c>
      <c r="AB17" s="23">
        <v>0.66700000000000004</v>
      </c>
      <c r="AC17" s="192">
        <v>15</v>
      </c>
      <c r="AD17" s="188">
        <v>15</v>
      </c>
      <c r="AE17" s="189">
        <v>0.93300000000000005</v>
      </c>
      <c r="AF17" s="24">
        <v>0.86699999999999999</v>
      </c>
      <c r="AG17" s="24">
        <v>0.66700000000000004</v>
      </c>
      <c r="AH17" s="23">
        <v>0.53300000000000003</v>
      </c>
      <c r="AI17" s="192" t="s">
        <v>488</v>
      </c>
      <c r="AJ17" s="188" t="s">
        <v>488</v>
      </c>
      <c r="AK17" s="189">
        <v>1</v>
      </c>
      <c r="AL17" s="24">
        <v>1</v>
      </c>
      <c r="AM17" s="24">
        <v>1</v>
      </c>
      <c r="AN17" s="23">
        <v>0.5</v>
      </c>
      <c r="AO17" s="192" t="s">
        <v>488</v>
      </c>
      <c r="AP17" s="188" t="s">
        <v>488</v>
      </c>
      <c r="AQ17" s="189">
        <v>1</v>
      </c>
      <c r="AR17" s="24">
        <v>1</v>
      </c>
      <c r="AS17" s="24">
        <v>0.66700000000000004</v>
      </c>
      <c r="AT17" s="23">
        <v>0.66700000000000004</v>
      </c>
    </row>
    <row r="18" spans="1:46" x14ac:dyDescent="0.2">
      <c r="A18" s="270">
        <v>16</v>
      </c>
      <c r="B18" s="271">
        <v>2</v>
      </c>
      <c r="C18" s="187" t="s">
        <v>26</v>
      </c>
      <c r="D18" s="41" t="str">
        <f>VLOOKUP(C18,[1]Sheet1!$C$2:$D$48,2,FALSE)</f>
        <v>Black River Technical College</v>
      </c>
      <c r="E18" s="192">
        <v>37</v>
      </c>
      <c r="F18" s="188">
        <v>37</v>
      </c>
      <c r="G18" s="189">
        <v>0.70299999999999996</v>
      </c>
      <c r="H18" s="24">
        <v>0.45900000000000002</v>
      </c>
      <c r="I18" s="24">
        <v>0.40500000000000003</v>
      </c>
      <c r="J18" s="23">
        <v>0.27</v>
      </c>
      <c r="K18" s="192">
        <v>170</v>
      </c>
      <c r="L18" s="188">
        <v>170</v>
      </c>
      <c r="M18" s="189">
        <v>0.67100000000000004</v>
      </c>
      <c r="N18" s="24">
        <v>0.435</v>
      </c>
      <c r="O18" s="24">
        <v>0.47099999999999997</v>
      </c>
      <c r="P18" s="23">
        <v>0.39400000000000002</v>
      </c>
      <c r="Q18" s="192">
        <v>38</v>
      </c>
      <c r="R18" s="188">
        <v>37</v>
      </c>
      <c r="S18" s="189">
        <v>0.75700000000000001</v>
      </c>
      <c r="T18" s="24">
        <v>0.48599999999999999</v>
      </c>
      <c r="U18" s="24">
        <v>0.622</v>
      </c>
      <c r="V18" s="23">
        <v>0.48599999999999999</v>
      </c>
      <c r="W18" s="192">
        <v>23</v>
      </c>
      <c r="X18" s="188">
        <v>23</v>
      </c>
      <c r="Y18" s="189">
        <v>0.73899999999999999</v>
      </c>
      <c r="Z18" s="24">
        <v>0.30399999999999999</v>
      </c>
      <c r="AA18" s="24">
        <v>0.47799999999999998</v>
      </c>
      <c r="AB18" s="23">
        <v>0.39100000000000001</v>
      </c>
      <c r="AC18" s="192" t="s">
        <v>488</v>
      </c>
      <c r="AD18" s="188" t="s">
        <v>488</v>
      </c>
      <c r="AE18" s="189">
        <v>0.875</v>
      </c>
      <c r="AF18" s="24">
        <v>0.625</v>
      </c>
      <c r="AG18" s="24">
        <v>0.625</v>
      </c>
      <c r="AH18" s="23">
        <v>0.5</v>
      </c>
      <c r="AI18" s="192" t="s">
        <v>488</v>
      </c>
      <c r="AJ18" s="188" t="s">
        <v>488</v>
      </c>
      <c r="AK18" s="189">
        <v>0.5</v>
      </c>
      <c r="AL18" s="24">
        <v>0.5</v>
      </c>
      <c r="AM18" s="24">
        <v>0</v>
      </c>
      <c r="AN18" s="23">
        <v>0</v>
      </c>
      <c r="AO18" s="192">
        <v>0</v>
      </c>
      <c r="AP18" s="188">
        <v>0</v>
      </c>
      <c r="AQ18" s="189">
        <v>0</v>
      </c>
      <c r="AR18" s="24">
        <v>0</v>
      </c>
      <c r="AS18" s="24">
        <v>0</v>
      </c>
      <c r="AT18" s="23">
        <v>0</v>
      </c>
    </row>
    <row r="19" spans="1:46" x14ac:dyDescent="0.2">
      <c r="A19" s="270">
        <v>17</v>
      </c>
      <c r="B19" s="271">
        <v>2</v>
      </c>
      <c r="C19" s="187" t="s">
        <v>27</v>
      </c>
      <c r="D19" s="41" t="str">
        <f>VLOOKUP(C19,[1]Sheet1!$C$2:$D$48,2,FALSE)</f>
        <v>Cossatot Community College of the U A</v>
      </c>
      <c r="E19" s="192">
        <v>26</v>
      </c>
      <c r="F19" s="188">
        <v>19</v>
      </c>
      <c r="G19" s="189">
        <v>0.68400000000000005</v>
      </c>
      <c r="H19" s="24">
        <v>0.52600000000000002</v>
      </c>
      <c r="I19" s="24">
        <v>0.47399999999999998</v>
      </c>
      <c r="J19" s="23">
        <v>0</v>
      </c>
      <c r="K19" s="192">
        <v>138</v>
      </c>
      <c r="L19" s="188">
        <v>102</v>
      </c>
      <c r="M19" s="189">
        <v>0.60799999999999998</v>
      </c>
      <c r="N19" s="24">
        <v>0.41199999999999998</v>
      </c>
      <c r="O19" s="24">
        <v>0.47099999999999997</v>
      </c>
      <c r="P19" s="23">
        <v>0.02</v>
      </c>
      <c r="Q19" s="192">
        <v>11</v>
      </c>
      <c r="R19" s="188">
        <v>11</v>
      </c>
      <c r="S19" s="189">
        <v>1</v>
      </c>
      <c r="T19" s="24">
        <v>0.63600000000000001</v>
      </c>
      <c r="U19" s="24">
        <v>0.72699999999999998</v>
      </c>
      <c r="V19" s="23">
        <v>0.182</v>
      </c>
      <c r="W19" s="192" t="s">
        <v>488</v>
      </c>
      <c r="X19" s="188" t="s">
        <v>488</v>
      </c>
      <c r="Y19" s="189">
        <v>0.4</v>
      </c>
      <c r="Z19" s="24">
        <v>0.4</v>
      </c>
      <c r="AA19" s="24">
        <v>0.4</v>
      </c>
      <c r="AB19" s="23">
        <v>0</v>
      </c>
      <c r="AC19" s="192" t="s">
        <v>488</v>
      </c>
      <c r="AD19" s="188" t="s">
        <v>488</v>
      </c>
      <c r="AE19" s="189">
        <v>0.66700000000000004</v>
      </c>
      <c r="AF19" s="24">
        <v>0.66700000000000004</v>
      </c>
      <c r="AG19" s="24">
        <v>0.5</v>
      </c>
      <c r="AH19" s="23">
        <v>0.16700000000000001</v>
      </c>
      <c r="AI19" s="192" t="s">
        <v>488</v>
      </c>
      <c r="AJ19" s="188" t="s">
        <v>488</v>
      </c>
      <c r="AK19" s="189">
        <v>0.66700000000000004</v>
      </c>
      <c r="AL19" s="24">
        <v>0</v>
      </c>
      <c r="AM19" s="24">
        <v>0.66700000000000004</v>
      </c>
      <c r="AN19" s="23">
        <v>0</v>
      </c>
      <c r="AO19" s="192">
        <v>0</v>
      </c>
      <c r="AP19" s="188">
        <v>0</v>
      </c>
      <c r="AQ19" s="189">
        <v>0</v>
      </c>
      <c r="AR19" s="24">
        <v>0</v>
      </c>
      <c r="AS19" s="24">
        <v>0</v>
      </c>
      <c r="AT19" s="23">
        <v>0</v>
      </c>
    </row>
    <row r="20" spans="1:46" x14ac:dyDescent="0.2">
      <c r="A20" s="270">
        <v>18</v>
      </c>
      <c r="B20" s="271">
        <v>2</v>
      </c>
      <c r="C20" s="187" t="s">
        <v>28</v>
      </c>
      <c r="D20" s="41" t="str">
        <f>VLOOKUP(C20,[1]Sheet1!$C$2:$D$48,2,FALSE)</f>
        <v>College of the Ouachitas</v>
      </c>
      <c r="E20" s="192">
        <v>21</v>
      </c>
      <c r="F20" s="188">
        <v>21</v>
      </c>
      <c r="G20" s="189">
        <v>0.61899999999999999</v>
      </c>
      <c r="H20" s="24">
        <v>0.42899999999999999</v>
      </c>
      <c r="I20" s="24">
        <v>0.38100000000000001</v>
      </c>
      <c r="J20" s="23">
        <v>0.33300000000000002</v>
      </c>
      <c r="K20" s="192">
        <v>89</v>
      </c>
      <c r="L20" s="188">
        <v>89</v>
      </c>
      <c r="M20" s="189">
        <v>0.61799999999999999</v>
      </c>
      <c r="N20" s="24">
        <v>0.44900000000000001</v>
      </c>
      <c r="O20" s="24">
        <v>0.40400000000000003</v>
      </c>
      <c r="P20" s="23">
        <v>0.28100000000000003</v>
      </c>
      <c r="Q20" s="192">
        <v>16</v>
      </c>
      <c r="R20" s="188">
        <v>16</v>
      </c>
      <c r="S20" s="189">
        <v>0.93799999999999994</v>
      </c>
      <c r="T20" s="24">
        <v>0.81299999999999994</v>
      </c>
      <c r="U20" s="24">
        <v>0.5</v>
      </c>
      <c r="V20" s="23">
        <v>0.5</v>
      </c>
      <c r="W20" s="192">
        <v>16</v>
      </c>
      <c r="X20" s="188">
        <v>16</v>
      </c>
      <c r="Y20" s="189">
        <v>1</v>
      </c>
      <c r="Z20" s="24">
        <v>0.875</v>
      </c>
      <c r="AA20" s="24">
        <v>0.56299999999999994</v>
      </c>
      <c r="AB20" s="23">
        <v>0.5</v>
      </c>
      <c r="AC20" s="192" t="s">
        <v>488</v>
      </c>
      <c r="AD20" s="188" t="s">
        <v>488</v>
      </c>
      <c r="AE20" s="189">
        <v>0.66700000000000004</v>
      </c>
      <c r="AF20" s="24">
        <v>0.66700000000000004</v>
      </c>
      <c r="AG20" s="24">
        <v>0.16700000000000001</v>
      </c>
      <c r="AH20" s="23">
        <v>0.16700000000000001</v>
      </c>
      <c r="AI20" s="192" t="s">
        <v>488</v>
      </c>
      <c r="AJ20" s="188" t="s">
        <v>488</v>
      </c>
      <c r="AK20" s="189">
        <v>1</v>
      </c>
      <c r="AL20" s="24">
        <v>1</v>
      </c>
      <c r="AM20" s="24">
        <v>0.5</v>
      </c>
      <c r="AN20" s="23">
        <v>1</v>
      </c>
      <c r="AO20" s="192">
        <v>0</v>
      </c>
      <c r="AP20" s="188">
        <v>0</v>
      </c>
      <c r="AQ20" s="189">
        <v>0</v>
      </c>
      <c r="AR20" s="24">
        <v>0</v>
      </c>
      <c r="AS20" s="24">
        <v>0</v>
      </c>
      <c r="AT20" s="23">
        <v>0</v>
      </c>
    </row>
    <row r="21" spans="1:46" x14ac:dyDescent="0.2">
      <c r="A21" s="270">
        <v>19</v>
      </c>
      <c r="B21" s="271">
        <v>2</v>
      </c>
      <c r="C21" s="187" t="s">
        <v>29</v>
      </c>
      <c r="D21" s="41" t="str">
        <f>VLOOKUP(C21,[1]Sheet1!$C$2:$D$48,2,FALSE)</f>
        <v>East Arkansas Community College</v>
      </c>
      <c r="E21" s="192">
        <v>25</v>
      </c>
      <c r="F21" s="188">
        <v>25</v>
      </c>
      <c r="G21" s="189">
        <v>0.8</v>
      </c>
      <c r="H21" s="24">
        <v>0.4</v>
      </c>
      <c r="I21" s="24">
        <v>0.64</v>
      </c>
      <c r="J21" s="23">
        <v>0.72</v>
      </c>
      <c r="K21" s="192">
        <v>123</v>
      </c>
      <c r="L21" s="188">
        <v>123</v>
      </c>
      <c r="M21" s="189">
        <v>0.77200000000000002</v>
      </c>
      <c r="N21" s="24">
        <v>0.504</v>
      </c>
      <c r="O21" s="24">
        <v>0.57699999999999996</v>
      </c>
      <c r="P21" s="23">
        <v>0.504</v>
      </c>
      <c r="Q21" s="192" t="s">
        <v>488</v>
      </c>
      <c r="R21" s="188" t="s">
        <v>488</v>
      </c>
      <c r="S21" s="189">
        <v>1</v>
      </c>
      <c r="T21" s="24">
        <v>0.83299999999999996</v>
      </c>
      <c r="U21" s="24">
        <v>0.66700000000000004</v>
      </c>
      <c r="V21" s="23">
        <v>0.66700000000000004</v>
      </c>
      <c r="W21" s="192" t="s">
        <v>488</v>
      </c>
      <c r="X21" s="188" t="s">
        <v>488</v>
      </c>
      <c r="Y21" s="189">
        <v>1</v>
      </c>
      <c r="Z21" s="24">
        <v>0.8</v>
      </c>
      <c r="AA21" s="24">
        <v>0.8</v>
      </c>
      <c r="AB21" s="23">
        <v>0.6</v>
      </c>
      <c r="AC21" s="192" t="s">
        <v>488</v>
      </c>
      <c r="AD21" s="188" t="s">
        <v>488</v>
      </c>
      <c r="AE21" s="189">
        <v>1</v>
      </c>
      <c r="AF21" s="24">
        <v>0.5</v>
      </c>
      <c r="AG21" s="24">
        <v>0.5</v>
      </c>
      <c r="AH21" s="23">
        <v>0</v>
      </c>
      <c r="AI21" s="192">
        <v>0</v>
      </c>
      <c r="AJ21" s="188">
        <v>0</v>
      </c>
      <c r="AK21" s="189">
        <v>0</v>
      </c>
      <c r="AL21" s="24">
        <v>0</v>
      </c>
      <c r="AM21" s="24">
        <v>0</v>
      </c>
      <c r="AN21" s="23">
        <v>0</v>
      </c>
      <c r="AO21" s="192">
        <v>0</v>
      </c>
      <c r="AP21" s="188">
        <v>0</v>
      </c>
      <c r="AQ21" s="189">
        <v>0</v>
      </c>
      <c r="AR21" s="24">
        <v>0</v>
      </c>
      <c r="AS21" s="24">
        <v>0</v>
      </c>
      <c r="AT21" s="23">
        <v>0</v>
      </c>
    </row>
    <row r="22" spans="1:46" x14ac:dyDescent="0.2">
      <c r="A22" s="270">
        <v>20</v>
      </c>
      <c r="B22" s="271">
        <v>2</v>
      </c>
      <c r="C22" s="187" t="s">
        <v>30</v>
      </c>
      <c r="D22" s="41" t="str">
        <f>VLOOKUP(C22,[1]Sheet1!$C$2:$D$48,2,FALSE)</f>
        <v>Mid-South Community College</v>
      </c>
      <c r="E22" s="192">
        <v>49</v>
      </c>
      <c r="F22" s="188">
        <v>49</v>
      </c>
      <c r="G22" s="189">
        <v>0.755</v>
      </c>
      <c r="H22" s="24">
        <v>0.51</v>
      </c>
      <c r="I22" s="24">
        <v>0.63300000000000001</v>
      </c>
      <c r="J22" s="23">
        <v>0.55100000000000005</v>
      </c>
      <c r="K22" s="192">
        <v>132</v>
      </c>
      <c r="L22" s="188">
        <v>132</v>
      </c>
      <c r="M22" s="189">
        <v>0.78800000000000003</v>
      </c>
      <c r="N22" s="24">
        <v>0.5</v>
      </c>
      <c r="O22" s="24">
        <v>0.66700000000000004</v>
      </c>
      <c r="P22" s="23">
        <v>0.59099999999999997</v>
      </c>
      <c r="Q22" s="192">
        <v>23</v>
      </c>
      <c r="R22" s="188">
        <v>23</v>
      </c>
      <c r="S22" s="189">
        <v>1</v>
      </c>
      <c r="T22" s="24">
        <v>0.435</v>
      </c>
      <c r="U22" s="24">
        <v>0.87</v>
      </c>
      <c r="V22" s="23">
        <v>0.65200000000000002</v>
      </c>
      <c r="W22" s="192">
        <v>13</v>
      </c>
      <c r="X22" s="188">
        <v>13</v>
      </c>
      <c r="Y22" s="189">
        <v>0.92300000000000004</v>
      </c>
      <c r="Z22" s="24">
        <v>0.46200000000000002</v>
      </c>
      <c r="AA22" s="24">
        <v>0.92300000000000004</v>
      </c>
      <c r="AB22" s="23">
        <v>0.69199999999999995</v>
      </c>
      <c r="AC22" s="192">
        <v>11</v>
      </c>
      <c r="AD22" s="188">
        <v>11</v>
      </c>
      <c r="AE22" s="189">
        <v>0.81799999999999995</v>
      </c>
      <c r="AF22" s="24">
        <v>0.36399999999999999</v>
      </c>
      <c r="AG22" s="24">
        <v>0.72699999999999998</v>
      </c>
      <c r="AH22" s="23">
        <v>0.72699999999999998</v>
      </c>
      <c r="AI22" s="192" t="s">
        <v>488</v>
      </c>
      <c r="AJ22" s="188" t="s">
        <v>488</v>
      </c>
      <c r="AK22" s="189">
        <v>1</v>
      </c>
      <c r="AL22" s="24">
        <v>0.5</v>
      </c>
      <c r="AM22" s="24">
        <v>1</v>
      </c>
      <c r="AN22" s="23">
        <v>0.5</v>
      </c>
      <c r="AO22" s="192" t="s">
        <v>488</v>
      </c>
      <c r="AP22" s="188" t="s">
        <v>488</v>
      </c>
      <c r="AQ22" s="189">
        <v>0</v>
      </c>
      <c r="AR22" s="24">
        <v>0</v>
      </c>
      <c r="AS22" s="24">
        <v>0</v>
      </c>
      <c r="AT22" s="23">
        <v>0</v>
      </c>
    </row>
    <row r="23" spans="1:46" x14ac:dyDescent="0.2">
      <c r="A23" s="270">
        <v>21</v>
      </c>
      <c r="B23" s="271">
        <v>2</v>
      </c>
      <c r="C23" s="187" t="s">
        <v>31</v>
      </c>
      <c r="D23" s="41" t="str">
        <f>VLOOKUP(C23,[1]Sheet1!$C$2:$D$48,2,FALSE)</f>
        <v>North Arkansas College</v>
      </c>
      <c r="E23" s="192">
        <v>45</v>
      </c>
      <c r="F23" s="188">
        <v>45</v>
      </c>
      <c r="G23" s="189">
        <v>0.6</v>
      </c>
      <c r="H23" s="24">
        <v>0.44400000000000001</v>
      </c>
      <c r="I23" s="24">
        <v>0.42199999999999999</v>
      </c>
      <c r="J23" s="23">
        <v>0.35599999999999998</v>
      </c>
      <c r="K23" s="192">
        <v>180</v>
      </c>
      <c r="L23" s="188">
        <v>180</v>
      </c>
      <c r="M23" s="189">
        <v>0.59399999999999997</v>
      </c>
      <c r="N23" s="24">
        <v>0.45</v>
      </c>
      <c r="O23" s="24">
        <v>0.372</v>
      </c>
      <c r="P23" s="23">
        <v>0.27200000000000002</v>
      </c>
      <c r="Q23" s="192">
        <v>20</v>
      </c>
      <c r="R23" s="188">
        <v>20</v>
      </c>
      <c r="S23" s="189">
        <v>0.8</v>
      </c>
      <c r="T23" s="24">
        <v>0.8</v>
      </c>
      <c r="U23" s="24">
        <v>0.35</v>
      </c>
      <c r="V23" s="23">
        <v>0.15</v>
      </c>
      <c r="W23" s="192">
        <v>14</v>
      </c>
      <c r="X23" s="188">
        <v>14</v>
      </c>
      <c r="Y23" s="189">
        <v>0.92900000000000005</v>
      </c>
      <c r="Z23" s="24">
        <v>0.92900000000000005</v>
      </c>
      <c r="AA23" s="24">
        <v>0.42899999999999999</v>
      </c>
      <c r="AB23" s="23">
        <v>0.214</v>
      </c>
      <c r="AC23" s="192">
        <v>11</v>
      </c>
      <c r="AD23" s="188">
        <v>11</v>
      </c>
      <c r="AE23" s="189">
        <v>0.90900000000000003</v>
      </c>
      <c r="AF23" s="24">
        <v>0.90900000000000003</v>
      </c>
      <c r="AG23" s="24">
        <v>0.54500000000000004</v>
      </c>
      <c r="AH23" s="23">
        <v>0.36399999999999999</v>
      </c>
      <c r="AI23" s="192" t="s">
        <v>488</v>
      </c>
      <c r="AJ23" s="188" t="s">
        <v>488</v>
      </c>
      <c r="AK23" s="189">
        <v>1</v>
      </c>
      <c r="AL23" s="24">
        <v>1</v>
      </c>
      <c r="AM23" s="24">
        <v>0.25</v>
      </c>
      <c r="AN23" s="23">
        <v>0</v>
      </c>
      <c r="AO23" s="192" t="s">
        <v>488</v>
      </c>
      <c r="AP23" s="188" t="s">
        <v>488</v>
      </c>
      <c r="AQ23" s="189">
        <v>1</v>
      </c>
      <c r="AR23" s="24">
        <v>1</v>
      </c>
      <c r="AS23" s="24">
        <v>1</v>
      </c>
      <c r="AT23" s="23">
        <v>1</v>
      </c>
    </row>
    <row r="24" spans="1:46" x14ac:dyDescent="0.2">
      <c r="A24" s="270">
        <v>22</v>
      </c>
      <c r="B24" s="271">
        <v>2</v>
      </c>
      <c r="C24" s="187" t="s">
        <v>32</v>
      </c>
      <c r="D24" s="41" t="str">
        <f>VLOOKUP(C24,[1]Sheet1!$C$2:$D$48,2,FALSE)</f>
        <v>National Park Community College</v>
      </c>
      <c r="E24" s="192">
        <v>31</v>
      </c>
      <c r="F24" s="188">
        <v>30</v>
      </c>
      <c r="G24" s="189">
        <v>0.66700000000000004</v>
      </c>
      <c r="H24" s="24">
        <v>0.56699999999999995</v>
      </c>
      <c r="I24" s="24">
        <v>0.4</v>
      </c>
      <c r="J24" s="23">
        <v>0.2</v>
      </c>
      <c r="K24" s="192">
        <v>128</v>
      </c>
      <c r="L24" s="188">
        <v>125</v>
      </c>
      <c r="M24" s="189">
        <v>0.70399999999999996</v>
      </c>
      <c r="N24" s="24">
        <v>0.496</v>
      </c>
      <c r="O24" s="24">
        <v>0.45600000000000002</v>
      </c>
      <c r="P24" s="23">
        <v>0.27200000000000002</v>
      </c>
      <c r="Q24" s="192">
        <v>29</v>
      </c>
      <c r="R24" s="188">
        <v>25</v>
      </c>
      <c r="S24" s="189">
        <v>0.92</v>
      </c>
      <c r="T24" s="24">
        <v>0.76</v>
      </c>
      <c r="U24" s="24">
        <v>0.4</v>
      </c>
      <c r="V24" s="23">
        <v>0.2</v>
      </c>
      <c r="W24" s="192">
        <v>25</v>
      </c>
      <c r="X24" s="188">
        <v>25</v>
      </c>
      <c r="Y24" s="189">
        <v>0.8</v>
      </c>
      <c r="Z24" s="24">
        <v>0.8</v>
      </c>
      <c r="AA24" s="24">
        <v>0.4</v>
      </c>
      <c r="AB24" s="23">
        <v>0.32</v>
      </c>
      <c r="AC24" s="192">
        <v>11</v>
      </c>
      <c r="AD24" s="188" t="s">
        <v>488</v>
      </c>
      <c r="AE24" s="189">
        <v>0.88900000000000001</v>
      </c>
      <c r="AF24" s="24">
        <v>0.88900000000000001</v>
      </c>
      <c r="AG24" s="24">
        <v>0.55600000000000005</v>
      </c>
      <c r="AH24" s="23">
        <v>0.111</v>
      </c>
      <c r="AI24" s="192" t="s">
        <v>488</v>
      </c>
      <c r="AJ24" s="188" t="s">
        <v>488</v>
      </c>
      <c r="AK24" s="189">
        <v>0.66700000000000004</v>
      </c>
      <c r="AL24" s="24">
        <v>0.66700000000000004</v>
      </c>
      <c r="AM24" s="24">
        <v>0.33300000000000002</v>
      </c>
      <c r="AN24" s="23">
        <v>0.16700000000000001</v>
      </c>
      <c r="AO24" s="192" t="s">
        <v>488</v>
      </c>
      <c r="AP24" s="188">
        <v>0</v>
      </c>
      <c r="AQ24" s="189">
        <v>0</v>
      </c>
      <c r="AR24" s="24">
        <v>0</v>
      </c>
      <c r="AS24" s="24">
        <v>0</v>
      </c>
      <c r="AT24" s="23">
        <v>0</v>
      </c>
    </row>
    <row r="25" spans="1:46" x14ac:dyDescent="0.2">
      <c r="A25" s="270">
        <v>23</v>
      </c>
      <c r="B25" s="271">
        <v>2</v>
      </c>
      <c r="C25" s="187" t="s">
        <v>33</v>
      </c>
      <c r="D25" s="41" t="str">
        <f>VLOOKUP(C25,[1]Sheet1!$C$2:$D$48,2,FALSE)</f>
        <v>Northwest Arkansas Community College</v>
      </c>
      <c r="E25" s="192">
        <v>202</v>
      </c>
      <c r="F25" s="188">
        <v>202</v>
      </c>
      <c r="G25" s="189">
        <v>0.44600000000000001</v>
      </c>
      <c r="H25" s="24">
        <v>0.29699999999999999</v>
      </c>
      <c r="I25" s="24">
        <v>0.26700000000000002</v>
      </c>
      <c r="J25" s="23">
        <v>0.252</v>
      </c>
      <c r="K25" s="192">
        <v>923</v>
      </c>
      <c r="L25" s="188">
        <v>923</v>
      </c>
      <c r="M25" s="189">
        <v>0.58299999999999996</v>
      </c>
      <c r="N25" s="24">
        <v>0.372</v>
      </c>
      <c r="O25" s="24">
        <v>0.35599999999999998</v>
      </c>
      <c r="P25" s="23">
        <v>0.312</v>
      </c>
      <c r="Q25" s="192">
        <v>223</v>
      </c>
      <c r="R25" s="188">
        <v>223</v>
      </c>
      <c r="S25" s="189">
        <v>0.749</v>
      </c>
      <c r="T25" s="24">
        <v>0.58699999999999997</v>
      </c>
      <c r="U25" s="24">
        <v>0.40799999999999997</v>
      </c>
      <c r="V25" s="23">
        <v>0.32300000000000001</v>
      </c>
      <c r="W25" s="192">
        <v>137</v>
      </c>
      <c r="X25" s="188">
        <v>137</v>
      </c>
      <c r="Y25" s="189">
        <v>0.85399999999999998</v>
      </c>
      <c r="Z25" s="24">
        <v>0.68600000000000005</v>
      </c>
      <c r="AA25" s="24">
        <v>0.40100000000000002</v>
      </c>
      <c r="AB25" s="23">
        <v>0.22600000000000001</v>
      </c>
      <c r="AC25" s="192">
        <v>43</v>
      </c>
      <c r="AD25" s="188">
        <v>43</v>
      </c>
      <c r="AE25" s="189">
        <v>0.83699999999999997</v>
      </c>
      <c r="AF25" s="24">
        <v>0.69799999999999995</v>
      </c>
      <c r="AG25" s="24">
        <v>0.34899999999999998</v>
      </c>
      <c r="AH25" s="23">
        <v>0.20899999999999999</v>
      </c>
      <c r="AI25" s="192">
        <v>14</v>
      </c>
      <c r="AJ25" s="188">
        <v>14</v>
      </c>
      <c r="AK25" s="189">
        <v>0.71399999999999997</v>
      </c>
      <c r="AL25" s="24">
        <v>0.64300000000000002</v>
      </c>
      <c r="AM25" s="24">
        <v>0.35699999999999998</v>
      </c>
      <c r="AN25" s="23">
        <v>0.14299999999999999</v>
      </c>
      <c r="AO25" s="192" t="s">
        <v>488</v>
      </c>
      <c r="AP25" s="188" t="s">
        <v>488</v>
      </c>
      <c r="AQ25" s="189">
        <v>1</v>
      </c>
      <c r="AR25" s="24">
        <v>0.33300000000000002</v>
      </c>
      <c r="AS25" s="24">
        <v>1</v>
      </c>
      <c r="AT25" s="23">
        <v>0.66700000000000004</v>
      </c>
    </row>
    <row r="26" spans="1:46" x14ac:dyDescent="0.2">
      <c r="A26" s="270">
        <v>24</v>
      </c>
      <c r="B26" s="271">
        <v>2</v>
      </c>
      <c r="C26" s="187" t="s">
        <v>34</v>
      </c>
      <c r="D26" s="41" t="str">
        <f>VLOOKUP(C26,[1]Sheet1!$C$2:$D$48,2,FALSE)</f>
        <v>Ozarka College</v>
      </c>
      <c r="E26" s="192">
        <v>16</v>
      </c>
      <c r="F26" s="188">
        <v>16</v>
      </c>
      <c r="G26" s="189">
        <v>0.56299999999999994</v>
      </c>
      <c r="H26" s="24">
        <v>0.438</v>
      </c>
      <c r="I26" s="24">
        <v>0.25</v>
      </c>
      <c r="J26" s="23">
        <v>0.313</v>
      </c>
      <c r="K26" s="192">
        <v>78</v>
      </c>
      <c r="L26" s="188">
        <v>78</v>
      </c>
      <c r="M26" s="189">
        <v>0.52600000000000002</v>
      </c>
      <c r="N26" s="24">
        <v>0.41</v>
      </c>
      <c r="O26" s="24">
        <v>0.23100000000000001</v>
      </c>
      <c r="P26" s="23">
        <v>0.17899999999999999</v>
      </c>
      <c r="Q26" s="192">
        <v>21</v>
      </c>
      <c r="R26" s="188">
        <v>21</v>
      </c>
      <c r="S26" s="189">
        <v>0.85699999999999998</v>
      </c>
      <c r="T26" s="24">
        <v>0.81</v>
      </c>
      <c r="U26" s="24">
        <v>0.52400000000000002</v>
      </c>
      <c r="V26" s="23">
        <v>0.38100000000000001</v>
      </c>
      <c r="W26" s="192" t="s">
        <v>488</v>
      </c>
      <c r="X26" s="188" t="s">
        <v>488</v>
      </c>
      <c r="Y26" s="189">
        <v>1</v>
      </c>
      <c r="Z26" s="24">
        <v>1</v>
      </c>
      <c r="AA26" s="24">
        <v>0.16700000000000001</v>
      </c>
      <c r="AB26" s="23">
        <v>0.16700000000000001</v>
      </c>
      <c r="AC26" s="192" t="s">
        <v>488</v>
      </c>
      <c r="AD26" s="188" t="s">
        <v>488</v>
      </c>
      <c r="AE26" s="189">
        <v>1</v>
      </c>
      <c r="AF26" s="24">
        <v>1</v>
      </c>
      <c r="AG26" s="24">
        <v>0.33300000000000002</v>
      </c>
      <c r="AH26" s="23">
        <v>0</v>
      </c>
      <c r="AI26" s="192" t="s">
        <v>488</v>
      </c>
      <c r="AJ26" s="188" t="s">
        <v>488</v>
      </c>
      <c r="AK26" s="189">
        <v>0.75</v>
      </c>
      <c r="AL26" s="24">
        <v>0.75</v>
      </c>
      <c r="AM26" s="24">
        <v>0.75</v>
      </c>
      <c r="AN26" s="23">
        <v>0.25</v>
      </c>
      <c r="AO26" s="192">
        <v>0</v>
      </c>
      <c r="AP26" s="188">
        <v>0</v>
      </c>
      <c r="AQ26" s="189">
        <v>0</v>
      </c>
      <c r="AR26" s="24">
        <v>0</v>
      </c>
      <c r="AS26" s="24">
        <v>0</v>
      </c>
      <c r="AT26" s="23">
        <v>0</v>
      </c>
    </row>
    <row r="27" spans="1:46" x14ac:dyDescent="0.2">
      <c r="A27" s="270">
        <v>25</v>
      </c>
      <c r="B27" s="271">
        <v>2</v>
      </c>
      <c r="C27" s="187" t="s">
        <v>35</v>
      </c>
      <c r="D27" s="41" t="str">
        <f>VLOOKUP(C27,[1]Sheet1!$C$2:$D$48,2,FALSE)</f>
        <v>Phillips Community College of the U A</v>
      </c>
      <c r="E27" s="192">
        <v>25</v>
      </c>
      <c r="F27" s="188">
        <v>25</v>
      </c>
      <c r="G27" s="189">
        <v>0.68</v>
      </c>
      <c r="H27" s="24">
        <v>0.52</v>
      </c>
      <c r="I27" s="24">
        <v>0.52</v>
      </c>
      <c r="J27" s="23">
        <v>0.32</v>
      </c>
      <c r="K27" s="192">
        <v>83</v>
      </c>
      <c r="L27" s="188">
        <v>83</v>
      </c>
      <c r="M27" s="189">
        <v>0.747</v>
      </c>
      <c r="N27" s="24">
        <v>0.48199999999999998</v>
      </c>
      <c r="O27" s="24">
        <v>0.53</v>
      </c>
      <c r="P27" s="23">
        <v>0.50600000000000001</v>
      </c>
      <c r="Q27" s="192" t="s">
        <v>488</v>
      </c>
      <c r="R27" s="188" t="s">
        <v>488</v>
      </c>
      <c r="S27" s="189">
        <v>0.8</v>
      </c>
      <c r="T27" s="24">
        <v>0.8</v>
      </c>
      <c r="U27" s="24">
        <v>0.8</v>
      </c>
      <c r="V27" s="23">
        <v>0.8</v>
      </c>
      <c r="W27" s="192" t="s">
        <v>488</v>
      </c>
      <c r="X27" s="188" t="s">
        <v>488</v>
      </c>
      <c r="Y27" s="189">
        <v>1</v>
      </c>
      <c r="Z27" s="24">
        <v>1</v>
      </c>
      <c r="AA27" s="24">
        <v>0</v>
      </c>
      <c r="AB27" s="23">
        <v>0</v>
      </c>
      <c r="AC27" s="192" t="s">
        <v>488</v>
      </c>
      <c r="AD27" s="188" t="s">
        <v>488</v>
      </c>
      <c r="AE27" s="189">
        <v>1</v>
      </c>
      <c r="AF27" s="24">
        <v>1</v>
      </c>
      <c r="AG27" s="24">
        <v>0.66700000000000004</v>
      </c>
      <c r="AH27" s="23">
        <v>0.33300000000000002</v>
      </c>
      <c r="AI27" s="192" t="s">
        <v>488</v>
      </c>
      <c r="AJ27" s="188" t="s">
        <v>488</v>
      </c>
      <c r="AK27" s="189">
        <v>1</v>
      </c>
      <c r="AL27" s="24">
        <v>1</v>
      </c>
      <c r="AM27" s="24">
        <v>0.5</v>
      </c>
      <c r="AN27" s="23">
        <v>0.5</v>
      </c>
      <c r="AO27" s="192">
        <v>0</v>
      </c>
      <c r="AP27" s="188">
        <v>0</v>
      </c>
      <c r="AQ27" s="189">
        <v>0</v>
      </c>
      <c r="AR27" s="24">
        <v>0</v>
      </c>
      <c r="AS27" s="24">
        <v>0</v>
      </c>
      <c r="AT27" s="23">
        <v>0</v>
      </c>
    </row>
    <row r="28" spans="1:46" x14ac:dyDescent="0.2">
      <c r="A28" s="270">
        <v>26</v>
      </c>
      <c r="B28" s="271">
        <v>2</v>
      </c>
      <c r="C28" s="187" t="s">
        <v>36</v>
      </c>
      <c r="D28" s="41" t="str">
        <f>VLOOKUP(C28,[1]Sheet1!$C$2:$D$48,2,FALSE)</f>
        <v>Pulaski Technical College</v>
      </c>
      <c r="E28" s="192">
        <v>132</v>
      </c>
      <c r="F28" s="188">
        <v>132</v>
      </c>
      <c r="G28" s="189">
        <v>0.65900000000000003</v>
      </c>
      <c r="H28" s="24">
        <v>0.5</v>
      </c>
      <c r="I28" s="24">
        <v>0.47699999999999998</v>
      </c>
      <c r="J28" s="23">
        <v>0.379</v>
      </c>
      <c r="K28" s="192">
        <v>529</v>
      </c>
      <c r="L28" s="188">
        <v>529</v>
      </c>
      <c r="M28" s="189">
        <v>0.71599999999999997</v>
      </c>
      <c r="N28" s="24">
        <v>0.52200000000000002</v>
      </c>
      <c r="O28" s="24">
        <v>0.51800000000000002</v>
      </c>
      <c r="P28" s="23">
        <v>0.44600000000000001</v>
      </c>
      <c r="Q28" s="192">
        <v>176</v>
      </c>
      <c r="R28" s="188">
        <v>176</v>
      </c>
      <c r="S28" s="189">
        <v>0.89200000000000002</v>
      </c>
      <c r="T28" s="24">
        <v>0.79</v>
      </c>
      <c r="U28" s="24">
        <v>0.68799999999999994</v>
      </c>
      <c r="V28" s="23">
        <v>0.55700000000000005</v>
      </c>
      <c r="W28" s="192">
        <v>99</v>
      </c>
      <c r="X28" s="188">
        <v>99</v>
      </c>
      <c r="Y28" s="189">
        <v>0.90900000000000003</v>
      </c>
      <c r="Z28" s="24">
        <v>0.879</v>
      </c>
      <c r="AA28" s="24">
        <v>0.626</v>
      </c>
      <c r="AB28" s="23">
        <v>0.45500000000000002</v>
      </c>
      <c r="AC28" s="192">
        <v>39</v>
      </c>
      <c r="AD28" s="188">
        <v>39</v>
      </c>
      <c r="AE28" s="189">
        <v>0.92300000000000004</v>
      </c>
      <c r="AF28" s="24">
        <v>0.872</v>
      </c>
      <c r="AG28" s="24">
        <v>0.61499999999999999</v>
      </c>
      <c r="AH28" s="23">
        <v>0.38500000000000001</v>
      </c>
      <c r="AI28" s="192">
        <v>34</v>
      </c>
      <c r="AJ28" s="188">
        <v>34</v>
      </c>
      <c r="AK28" s="189">
        <v>0.91200000000000003</v>
      </c>
      <c r="AL28" s="24">
        <v>0.76500000000000001</v>
      </c>
      <c r="AM28" s="24">
        <v>0.67600000000000005</v>
      </c>
      <c r="AN28" s="23">
        <v>0.5</v>
      </c>
      <c r="AO28" s="192" t="s">
        <v>488</v>
      </c>
      <c r="AP28" s="188" t="s">
        <v>488</v>
      </c>
      <c r="AQ28" s="189">
        <v>1</v>
      </c>
      <c r="AR28" s="24">
        <v>1</v>
      </c>
      <c r="AS28" s="24">
        <v>1</v>
      </c>
      <c r="AT28" s="23">
        <v>0.88900000000000001</v>
      </c>
    </row>
    <row r="29" spans="1:46" x14ac:dyDescent="0.2">
      <c r="A29" s="270">
        <v>27</v>
      </c>
      <c r="B29" s="271">
        <v>2</v>
      </c>
      <c r="C29" s="187" t="s">
        <v>37</v>
      </c>
      <c r="D29" s="41" t="str">
        <f>VLOOKUP(C29,[1]Sheet1!$C$2:$D$48,2,FALSE)</f>
        <v>Rich Mountain Community College</v>
      </c>
      <c r="E29" s="192">
        <v>18</v>
      </c>
      <c r="F29" s="188">
        <v>18</v>
      </c>
      <c r="G29" s="189">
        <v>0.55600000000000005</v>
      </c>
      <c r="H29" s="24">
        <v>0.5</v>
      </c>
      <c r="I29" s="24">
        <v>0.16700000000000001</v>
      </c>
      <c r="J29" s="23">
        <v>0.111</v>
      </c>
      <c r="K29" s="192">
        <v>64</v>
      </c>
      <c r="L29" s="188">
        <v>64</v>
      </c>
      <c r="M29" s="189">
        <v>0.51600000000000001</v>
      </c>
      <c r="N29" s="24">
        <v>0.35899999999999999</v>
      </c>
      <c r="O29" s="24">
        <v>0.26600000000000001</v>
      </c>
      <c r="P29" s="23">
        <v>0.23400000000000001</v>
      </c>
      <c r="Q29" s="192">
        <v>16</v>
      </c>
      <c r="R29" s="188">
        <v>16</v>
      </c>
      <c r="S29" s="189">
        <v>0.81299999999999994</v>
      </c>
      <c r="T29" s="24">
        <v>0.81299999999999994</v>
      </c>
      <c r="U29" s="24">
        <v>0.5</v>
      </c>
      <c r="V29" s="23">
        <v>0.56299999999999994</v>
      </c>
      <c r="W29" s="192">
        <v>11</v>
      </c>
      <c r="X29" s="188">
        <v>11</v>
      </c>
      <c r="Y29" s="189">
        <v>0.81799999999999995</v>
      </c>
      <c r="Z29" s="24">
        <v>0.63600000000000001</v>
      </c>
      <c r="AA29" s="24">
        <v>0.36399999999999999</v>
      </c>
      <c r="AB29" s="23">
        <v>0.27300000000000002</v>
      </c>
      <c r="AC29" s="192" t="s">
        <v>488</v>
      </c>
      <c r="AD29" s="188" t="s">
        <v>488</v>
      </c>
      <c r="AE29" s="189">
        <v>1</v>
      </c>
      <c r="AF29" s="24">
        <v>1</v>
      </c>
      <c r="AG29" s="24">
        <v>0.5</v>
      </c>
      <c r="AH29" s="23">
        <v>0</v>
      </c>
      <c r="AI29" s="192">
        <v>0</v>
      </c>
      <c r="AJ29" s="188">
        <v>0</v>
      </c>
      <c r="AK29" s="189">
        <v>0</v>
      </c>
      <c r="AL29" s="24">
        <v>0</v>
      </c>
      <c r="AM29" s="24">
        <v>0</v>
      </c>
      <c r="AN29" s="23">
        <v>0</v>
      </c>
      <c r="AO29" s="192" t="s">
        <v>488</v>
      </c>
      <c r="AP29" s="188" t="s">
        <v>488</v>
      </c>
      <c r="AQ29" s="189">
        <v>1</v>
      </c>
      <c r="AR29" s="24">
        <v>1</v>
      </c>
      <c r="AS29" s="24">
        <v>1</v>
      </c>
      <c r="AT29" s="23">
        <v>0</v>
      </c>
    </row>
    <row r="30" spans="1:46" x14ac:dyDescent="0.2">
      <c r="A30" s="270">
        <v>28</v>
      </c>
      <c r="B30" s="271">
        <v>2</v>
      </c>
      <c r="C30" s="187" t="s">
        <v>38</v>
      </c>
      <c r="D30" s="41" t="str">
        <f>VLOOKUP(C30,[1]Sheet1!$C$2:$D$48,2,FALSE)</f>
        <v>South Arkansas Community College</v>
      </c>
      <c r="E30" s="192">
        <v>14</v>
      </c>
      <c r="F30" s="188">
        <v>14</v>
      </c>
      <c r="G30" s="189">
        <v>0.78600000000000003</v>
      </c>
      <c r="H30" s="24">
        <v>0.5</v>
      </c>
      <c r="I30" s="24">
        <v>0.5</v>
      </c>
      <c r="J30" s="23">
        <v>0.5</v>
      </c>
      <c r="K30" s="192">
        <v>78</v>
      </c>
      <c r="L30" s="188">
        <v>78</v>
      </c>
      <c r="M30" s="189">
        <v>0.88500000000000001</v>
      </c>
      <c r="N30" s="24">
        <v>0.38500000000000001</v>
      </c>
      <c r="O30" s="24">
        <v>0.78200000000000003</v>
      </c>
      <c r="P30" s="23">
        <v>0.69199999999999995</v>
      </c>
      <c r="Q30" s="192">
        <v>26</v>
      </c>
      <c r="R30" s="188">
        <v>26</v>
      </c>
      <c r="S30" s="189">
        <v>0.84599999999999997</v>
      </c>
      <c r="T30" s="24">
        <v>0.46200000000000002</v>
      </c>
      <c r="U30" s="24">
        <v>0.69199999999999995</v>
      </c>
      <c r="V30" s="23">
        <v>0.53800000000000003</v>
      </c>
      <c r="W30" s="192" t="s">
        <v>488</v>
      </c>
      <c r="X30" s="188" t="s">
        <v>488</v>
      </c>
      <c r="Y30" s="189">
        <v>0.66700000000000004</v>
      </c>
      <c r="Z30" s="24">
        <v>0.66700000000000004</v>
      </c>
      <c r="AA30" s="24">
        <v>0.55600000000000005</v>
      </c>
      <c r="AB30" s="23">
        <v>0.44400000000000001</v>
      </c>
      <c r="AC30" s="192">
        <v>11</v>
      </c>
      <c r="AD30" s="188">
        <v>11</v>
      </c>
      <c r="AE30" s="189">
        <v>0.90900000000000003</v>
      </c>
      <c r="AF30" s="24">
        <v>0.81799999999999995</v>
      </c>
      <c r="AG30" s="24">
        <v>0.81799999999999995</v>
      </c>
      <c r="AH30" s="23">
        <v>0.45500000000000002</v>
      </c>
      <c r="AI30" s="192" t="s">
        <v>488</v>
      </c>
      <c r="AJ30" s="188" t="s">
        <v>488</v>
      </c>
      <c r="AK30" s="189">
        <v>0.83299999999999996</v>
      </c>
      <c r="AL30" s="24">
        <v>0.83299999999999996</v>
      </c>
      <c r="AM30" s="24">
        <v>0.33300000000000002</v>
      </c>
      <c r="AN30" s="23">
        <v>0.5</v>
      </c>
      <c r="AO30" s="192" t="s">
        <v>488</v>
      </c>
      <c r="AP30" s="188" t="s">
        <v>488</v>
      </c>
      <c r="AQ30" s="189">
        <v>1</v>
      </c>
      <c r="AR30" s="24">
        <v>1</v>
      </c>
      <c r="AS30" s="24">
        <v>1</v>
      </c>
      <c r="AT30" s="23">
        <v>1</v>
      </c>
    </row>
    <row r="31" spans="1:46" x14ac:dyDescent="0.2">
      <c r="A31" s="270">
        <v>29</v>
      </c>
      <c r="B31" s="271">
        <v>2</v>
      </c>
      <c r="C31" s="187" t="s">
        <v>39</v>
      </c>
      <c r="D31" s="41" t="str">
        <f>VLOOKUP(C31,[1]Sheet1!$C$2:$D$48,2,FALSE)</f>
        <v>Southern Arkansas University - Tech</v>
      </c>
      <c r="E31" s="192">
        <v>27</v>
      </c>
      <c r="F31" s="188">
        <v>27</v>
      </c>
      <c r="G31" s="189">
        <v>0.74099999999999999</v>
      </c>
      <c r="H31" s="24">
        <v>0.55600000000000005</v>
      </c>
      <c r="I31" s="24">
        <v>0.66700000000000004</v>
      </c>
      <c r="J31" s="23">
        <v>0.51900000000000002</v>
      </c>
      <c r="K31" s="192">
        <v>96</v>
      </c>
      <c r="L31" s="188">
        <v>96</v>
      </c>
      <c r="M31" s="189">
        <v>0.78100000000000003</v>
      </c>
      <c r="N31" s="24">
        <v>0.54200000000000004</v>
      </c>
      <c r="O31" s="24">
        <v>0.60399999999999998</v>
      </c>
      <c r="P31" s="23">
        <v>0.54200000000000004</v>
      </c>
      <c r="Q31" s="192">
        <v>16</v>
      </c>
      <c r="R31" s="188">
        <v>16</v>
      </c>
      <c r="S31" s="189">
        <v>0.875</v>
      </c>
      <c r="T31" s="24">
        <v>0.5</v>
      </c>
      <c r="U31" s="24">
        <v>0.625</v>
      </c>
      <c r="V31" s="23">
        <v>0.75</v>
      </c>
      <c r="W31" s="192" t="s">
        <v>488</v>
      </c>
      <c r="X31" s="188" t="s">
        <v>488</v>
      </c>
      <c r="Y31" s="189">
        <v>1</v>
      </c>
      <c r="Z31" s="24">
        <v>1</v>
      </c>
      <c r="AA31" s="24">
        <v>0.625</v>
      </c>
      <c r="AB31" s="23">
        <v>0.625</v>
      </c>
      <c r="AC31" s="192" t="s">
        <v>488</v>
      </c>
      <c r="AD31" s="188" t="s">
        <v>488</v>
      </c>
      <c r="AE31" s="189">
        <v>1</v>
      </c>
      <c r="AF31" s="24">
        <v>0.83299999999999996</v>
      </c>
      <c r="AG31" s="24">
        <v>0.66700000000000004</v>
      </c>
      <c r="AH31" s="23">
        <v>0.33300000000000002</v>
      </c>
      <c r="AI31" s="192">
        <v>0</v>
      </c>
      <c r="AJ31" s="188">
        <v>0</v>
      </c>
      <c r="AK31" s="189">
        <v>0</v>
      </c>
      <c r="AL31" s="24">
        <v>0</v>
      </c>
      <c r="AM31" s="24">
        <v>0</v>
      </c>
      <c r="AN31" s="23">
        <v>0</v>
      </c>
      <c r="AO31" s="192" t="s">
        <v>488</v>
      </c>
      <c r="AP31" s="188" t="s">
        <v>488</v>
      </c>
      <c r="AQ31" s="189">
        <v>1</v>
      </c>
      <c r="AR31" s="24">
        <v>1</v>
      </c>
      <c r="AS31" s="24">
        <v>1</v>
      </c>
      <c r="AT31" s="23">
        <v>1</v>
      </c>
    </row>
    <row r="32" spans="1:46" x14ac:dyDescent="0.2">
      <c r="A32" s="270">
        <v>30</v>
      </c>
      <c r="B32" s="271">
        <v>2</v>
      </c>
      <c r="C32" s="187" t="s">
        <v>40</v>
      </c>
      <c r="D32" s="41" t="str">
        <f>VLOOKUP(C32,[1]Sheet1!$C$2:$D$48,2,FALSE)</f>
        <v>Southeast Arkansas College</v>
      </c>
      <c r="E32" s="192">
        <v>29</v>
      </c>
      <c r="F32" s="188">
        <v>29</v>
      </c>
      <c r="G32" s="189">
        <v>0.379</v>
      </c>
      <c r="H32" s="24">
        <v>0.17199999999999999</v>
      </c>
      <c r="I32" s="24">
        <v>0.24099999999999999</v>
      </c>
      <c r="J32" s="23">
        <v>0</v>
      </c>
      <c r="K32" s="192">
        <v>110</v>
      </c>
      <c r="L32" s="188">
        <v>110</v>
      </c>
      <c r="M32" s="189">
        <v>0.27300000000000002</v>
      </c>
      <c r="N32" s="24">
        <v>0.16400000000000001</v>
      </c>
      <c r="O32" s="24">
        <v>0.218</v>
      </c>
      <c r="P32" s="23">
        <v>0</v>
      </c>
      <c r="Q32" s="192">
        <v>35</v>
      </c>
      <c r="R32" s="188">
        <v>35</v>
      </c>
      <c r="S32" s="189">
        <v>0.45700000000000002</v>
      </c>
      <c r="T32" s="24">
        <v>0.371</v>
      </c>
      <c r="U32" s="24">
        <v>0.28599999999999998</v>
      </c>
      <c r="V32" s="23">
        <v>0</v>
      </c>
      <c r="W32" s="192">
        <v>18</v>
      </c>
      <c r="X32" s="188">
        <v>18</v>
      </c>
      <c r="Y32" s="189">
        <v>0.66700000000000004</v>
      </c>
      <c r="Z32" s="24">
        <v>0.61099999999999999</v>
      </c>
      <c r="AA32" s="24">
        <v>0.5</v>
      </c>
      <c r="AB32" s="23">
        <v>0</v>
      </c>
      <c r="AC32" s="192" t="s">
        <v>488</v>
      </c>
      <c r="AD32" s="188" t="s">
        <v>488</v>
      </c>
      <c r="AE32" s="189">
        <v>0.85699999999999998</v>
      </c>
      <c r="AF32" s="24">
        <v>0.85699999999999998</v>
      </c>
      <c r="AG32" s="24">
        <v>0.28599999999999998</v>
      </c>
      <c r="AH32" s="23">
        <v>0</v>
      </c>
      <c r="AI32" s="192" t="s">
        <v>488</v>
      </c>
      <c r="AJ32" s="188" t="s">
        <v>488</v>
      </c>
      <c r="AK32" s="189">
        <v>1</v>
      </c>
      <c r="AL32" s="24">
        <v>1</v>
      </c>
      <c r="AM32" s="24">
        <v>0.25</v>
      </c>
      <c r="AN32" s="23">
        <v>0</v>
      </c>
      <c r="AO32" s="192">
        <v>0</v>
      </c>
      <c r="AP32" s="188">
        <v>0</v>
      </c>
      <c r="AQ32" s="189">
        <v>0</v>
      </c>
      <c r="AR32" s="24">
        <v>0</v>
      </c>
      <c r="AS32" s="24">
        <v>0</v>
      </c>
      <c r="AT32" s="23">
        <v>0</v>
      </c>
    </row>
    <row r="33" spans="1:46" x14ac:dyDescent="0.2">
      <c r="A33" s="270">
        <v>31</v>
      </c>
      <c r="B33" s="271">
        <v>2</v>
      </c>
      <c r="C33" s="187" t="s">
        <v>41</v>
      </c>
      <c r="D33" s="41" t="str">
        <f>VLOOKUP(C33,[1]Sheet1!$C$2:$D$48,2,FALSE)</f>
        <v>U A Community College at Batesville</v>
      </c>
      <c r="E33" s="192">
        <v>44</v>
      </c>
      <c r="F33" s="188">
        <v>44</v>
      </c>
      <c r="G33" s="189">
        <v>0.34100000000000003</v>
      </c>
      <c r="H33" s="24">
        <v>0.22700000000000001</v>
      </c>
      <c r="I33" s="24">
        <v>0.22700000000000001</v>
      </c>
      <c r="J33" s="23">
        <v>0.13600000000000001</v>
      </c>
      <c r="K33" s="192">
        <v>148</v>
      </c>
      <c r="L33" s="188">
        <v>148</v>
      </c>
      <c r="M33" s="189">
        <v>0.51400000000000001</v>
      </c>
      <c r="N33" s="24">
        <v>0.27</v>
      </c>
      <c r="O33" s="24">
        <v>0.372</v>
      </c>
      <c r="P33" s="23">
        <v>0.26400000000000001</v>
      </c>
      <c r="Q33" s="192">
        <v>18</v>
      </c>
      <c r="R33" s="188">
        <v>18</v>
      </c>
      <c r="S33" s="189">
        <v>0.88900000000000001</v>
      </c>
      <c r="T33" s="24">
        <v>0.72199999999999998</v>
      </c>
      <c r="U33" s="24">
        <v>0.66700000000000004</v>
      </c>
      <c r="V33" s="23">
        <v>0.66700000000000004</v>
      </c>
      <c r="W33" s="192">
        <v>13</v>
      </c>
      <c r="X33" s="188">
        <v>13</v>
      </c>
      <c r="Y33" s="189">
        <v>0.76900000000000002</v>
      </c>
      <c r="Z33" s="24">
        <v>0.61499999999999999</v>
      </c>
      <c r="AA33" s="24">
        <v>0.61499999999999999</v>
      </c>
      <c r="AB33" s="23">
        <v>0.38500000000000001</v>
      </c>
      <c r="AC33" s="192" t="s">
        <v>488</v>
      </c>
      <c r="AD33" s="188" t="s">
        <v>488</v>
      </c>
      <c r="AE33" s="189">
        <v>1</v>
      </c>
      <c r="AF33" s="24">
        <v>0.85699999999999998</v>
      </c>
      <c r="AG33" s="24">
        <v>0.57099999999999995</v>
      </c>
      <c r="AH33" s="23">
        <v>0.42899999999999999</v>
      </c>
      <c r="AI33" s="192" t="s">
        <v>488</v>
      </c>
      <c r="AJ33" s="188" t="s">
        <v>488</v>
      </c>
      <c r="AK33" s="189">
        <v>0.66700000000000004</v>
      </c>
      <c r="AL33" s="24">
        <v>0.66700000000000004</v>
      </c>
      <c r="AM33" s="24">
        <v>0.33300000000000002</v>
      </c>
      <c r="AN33" s="23">
        <v>0</v>
      </c>
      <c r="AO33" s="192" t="s">
        <v>488</v>
      </c>
      <c r="AP33" s="188" t="s">
        <v>488</v>
      </c>
      <c r="AQ33" s="189">
        <v>1</v>
      </c>
      <c r="AR33" s="24">
        <v>1</v>
      </c>
      <c r="AS33" s="24">
        <v>1</v>
      </c>
      <c r="AT33" s="23">
        <v>1</v>
      </c>
    </row>
    <row r="34" spans="1:46" x14ac:dyDescent="0.2">
      <c r="A34" s="270">
        <v>32</v>
      </c>
      <c r="B34" s="271">
        <v>2</v>
      </c>
      <c r="C34" s="187" t="s">
        <v>42</v>
      </c>
      <c r="D34" s="41" t="str">
        <f>VLOOKUP(C34,[1]Sheet1!$C$2:$D$48,2,FALSE)</f>
        <v>U A Community College at Hope</v>
      </c>
      <c r="E34" s="192">
        <v>30</v>
      </c>
      <c r="F34" s="188">
        <v>30</v>
      </c>
      <c r="G34" s="189">
        <v>0.6</v>
      </c>
      <c r="H34" s="24">
        <v>0.36699999999999999</v>
      </c>
      <c r="I34" s="24">
        <v>0.4</v>
      </c>
      <c r="J34" s="23">
        <v>0.33300000000000002</v>
      </c>
      <c r="K34" s="192">
        <v>128</v>
      </c>
      <c r="L34" s="188">
        <v>128</v>
      </c>
      <c r="M34" s="189">
        <v>0.74199999999999999</v>
      </c>
      <c r="N34" s="24">
        <v>0.34399999999999997</v>
      </c>
      <c r="O34" s="24">
        <v>0.60199999999999998</v>
      </c>
      <c r="P34" s="23">
        <v>0.47699999999999998</v>
      </c>
      <c r="Q34" s="192">
        <v>20</v>
      </c>
      <c r="R34" s="188">
        <v>20</v>
      </c>
      <c r="S34" s="189">
        <v>0.75</v>
      </c>
      <c r="T34" s="24">
        <v>0.4</v>
      </c>
      <c r="U34" s="24">
        <v>0.7</v>
      </c>
      <c r="V34" s="23">
        <v>0.65</v>
      </c>
      <c r="W34" s="192">
        <v>15</v>
      </c>
      <c r="X34" s="188">
        <v>15</v>
      </c>
      <c r="Y34" s="189">
        <v>0.66700000000000004</v>
      </c>
      <c r="Z34" s="24">
        <v>0.33300000000000002</v>
      </c>
      <c r="AA34" s="24">
        <v>0.6</v>
      </c>
      <c r="AB34" s="23">
        <v>0.46700000000000003</v>
      </c>
      <c r="AC34" s="192" t="s">
        <v>488</v>
      </c>
      <c r="AD34" s="188" t="s">
        <v>488</v>
      </c>
      <c r="AE34" s="189">
        <v>0.83299999999999996</v>
      </c>
      <c r="AF34" s="24">
        <v>0.16700000000000001</v>
      </c>
      <c r="AG34" s="24">
        <v>0.83299999999999996</v>
      </c>
      <c r="AH34" s="23">
        <v>0.33300000000000002</v>
      </c>
      <c r="AI34" s="192" t="s">
        <v>488</v>
      </c>
      <c r="AJ34" s="188" t="s">
        <v>488</v>
      </c>
      <c r="AK34" s="189">
        <v>1</v>
      </c>
      <c r="AL34" s="24">
        <v>0.75</v>
      </c>
      <c r="AM34" s="24">
        <v>1</v>
      </c>
      <c r="AN34" s="23">
        <v>0.5</v>
      </c>
      <c r="AO34" s="192" t="s">
        <v>488</v>
      </c>
      <c r="AP34" s="188" t="s">
        <v>488</v>
      </c>
      <c r="AQ34" s="189">
        <v>0.5</v>
      </c>
      <c r="AR34" s="24">
        <v>0</v>
      </c>
      <c r="AS34" s="24">
        <v>0.5</v>
      </c>
      <c r="AT34" s="23">
        <v>0.5</v>
      </c>
    </row>
    <row r="35" spans="1:46" x14ac:dyDescent="0.2">
      <c r="A35" s="279">
        <v>33</v>
      </c>
      <c r="B35" s="271">
        <v>2</v>
      </c>
      <c r="C35" s="243" t="s">
        <v>43</v>
      </c>
      <c r="D35" s="75" t="str">
        <f>VLOOKUP(C35,[1]Sheet1!$C$2:$D$48,2,FALSE)</f>
        <v>U A Community College at Morrilton</v>
      </c>
      <c r="E35" s="201">
        <v>73</v>
      </c>
      <c r="F35" s="202">
        <v>73</v>
      </c>
      <c r="G35" s="203">
        <v>0.52100000000000002</v>
      </c>
      <c r="H35" s="21">
        <v>0.26</v>
      </c>
      <c r="I35" s="21">
        <v>0.315</v>
      </c>
      <c r="J35" s="20">
        <v>0.27400000000000002</v>
      </c>
      <c r="K35" s="201">
        <v>326</v>
      </c>
      <c r="L35" s="202">
        <v>326</v>
      </c>
      <c r="M35" s="203">
        <v>0.57999999999999996</v>
      </c>
      <c r="N35" s="21">
        <v>0.34699999999999998</v>
      </c>
      <c r="O35" s="21">
        <v>0.41699999999999998</v>
      </c>
      <c r="P35" s="20">
        <v>0.28199999999999997</v>
      </c>
      <c r="Q35" s="201">
        <v>53</v>
      </c>
      <c r="R35" s="202">
        <v>53</v>
      </c>
      <c r="S35" s="203">
        <v>0.755</v>
      </c>
      <c r="T35" s="21">
        <v>0.58499999999999996</v>
      </c>
      <c r="U35" s="21">
        <v>0.49099999999999999</v>
      </c>
      <c r="V35" s="20">
        <v>0.34</v>
      </c>
      <c r="W35" s="201">
        <v>33</v>
      </c>
      <c r="X35" s="202">
        <v>33</v>
      </c>
      <c r="Y35" s="203">
        <v>0.63600000000000001</v>
      </c>
      <c r="Z35" s="21">
        <v>0.57599999999999996</v>
      </c>
      <c r="AA35" s="21">
        <v>0.36399999999999999</v>
      </c>
      <c r="AB35" s="20">
        <v>0.27300000000000002</v>
      </c>
      <c r="AC35" s="201" t="s">
        <v>488</v>
      </c>
      <c r="AD35" s="202" t="s">
        <v>488</v>
      </c>
      <c r="AE35" s="203">
        <v>0.8</v>
      </c>
      <c r="AF35" s="21">
        <v>0.8</v>
      </c>
      <c r="AG35" s="21">
        <v>0.2</v>
      </c>
      <c r="AH35" s="20">
        <v>0.3</v>
      </c>
      <c r="AI35" s="201" t="s">
        <v>488</v>
      </c>
      <c r="AJ35" s="202" t="s">
        <v>488</v>
      </c>
      <c r="AK35" s="203">
        <v>1</v>
      </c>
      <c r="AL35" s="21">
        <v>0.5</v>
      </c>
      <c r="AM35" s="21">
        <v>1</v>
      </c>
      <c r="AN35" s="20">
        <v>0.5</v>
      </c>
      <c r="AO35" s="201">
        <v>0</v>
      </c>
      <c r="AP35" s="202">
        <v>0</v>
      </c>
      <c r="AQ35" s="203">
        <v>0</v>
      </c>
      <c r="AR35" s="21">
        <v>0</v>
      </c>
      <c r="AS35" s="21">
        <v>0</v>
      </c>
      <c r="AT35" s="20">
        <v>0</v>
      </c>
    </row>
    <row r="36" spans="1:46" x14ac:dyDescent="0.2">
      <c r="A36" s="388" t="s">
        <v>44</v>
      </c>
      <c r="B36" s="389"/>
      <c r="C36" s="389"/>
      <c r="D36" s="244"/>
      <c r="E36" s="210">
        <v>2353</v>
      </c>
      <c r="F36" s="211">
        <v>2352</v>
      </c>
      <c r="G36" s="212">
        <v>0.28999999999999998</v>
      </c>
      <c r="H36" s="19">
        <v>0.219</v>
      </c>
      <c r="I36" s="19">
        <v>0.159</v>
      </c>
      <c r="J36" s="18">
        <v>0.122</v>
      </c>
      <c r="K36" s="210">
        <v>11837</v>
      </c>
      <c r="L36" s="211">
        <v>11827</v>
      </c>
      <c r="M36" s="212">
        <v>0.26200000000000001</v>
      </c>
      <c r="N36" s="19">
        <v>0.19400000000000001</v>
      </c>
      <c r="O36" s="19">
        <v>0.14899999999999999</v>
      </c>
      <c r="P36" s="18">
        <v>0.113</v>
      </c>
      <c r="Q36" s="210">
        <v>378</v>
      </c>
      <c r="R36" s="211">
        <v>374</v>
      </c>
      <c r="S36" s="212">
        <v>0.76200000000000001</v>
      </c>
      <c r="T36" s="19">
        <v>0.56100000000000005</v>
      </c>
      <c r="U36" s="19">
        <v>0.54500000000000004</v>
      </c>
      <c r="V36" s="18">
        <v>0.40400000000000003</v>
      </c>
      <c r="W36" s="210">
        <v>178</v>
      </c>
      <c r="X36" s="211">
        <v>175</v>
      </c>
      <c r="Y36" s="212">
        <v>0.78300000000000003</v>
      </c>
      <c r="Z36" s="19">
        <v>0.69099999999999995</v>
      </c>
      <c r="AA36" s="19">
        <v>0.41099999999999998</v>
      </c>
      <c r="AB36" s="18">
        <v>0.34300000000000003</v>
      </c>
      <c r="AC36" s="210">
        <v>53</v>
      </c>
      <c r="AD36" s="211">
        <v>52</v>
      </c>
      <c r="AE36" s="212">
        <v>0.80800000000000005</v>
      </c>
      <c r="AF36" s="19">
        <v>0.69199999999999995</v>
      </c>
      <c r="AG36" s="19">
        <v>0.442</v>
      </c>
      <c r="AH36" s="18">
        <v>0.308</v>
      </c>
      <c r="AI36" s="210">
        <v>20</v>
      </c>
      <c r="AJ36" s="211">
        <v>20</v>
      </c>
      <c r="AK36" s="212">
        <v>0.8</v>
      </c>
      <c r="AL36" s="19">
        <v>0.7</v>
      </c>
      <c r="AM36" s="19">
        <v>0.4</v>
      </c>
      <c r="AN36" s="18">
        <v>0.3</v>
      </c>
      <c r="AO36" s="210" t="s">
        <v>488</v>
      </c>
      <c r="AP36" s="211" t="s">
        <v>488</v>
      </c>
      <c r="AQ36" s="212">
        <v>1</v>
      </c>
      <c r="AR36" s="19">
        <v>0.88900000000000001</v>
      </c>
      <c r="AS36" s="19">
        <v>0.66700000000000004</v>
      </c>
      <c r="AT36" s="18">
        <v>0.33300000000000002</v>
      </c>
    </row>
    <row r="37" spans="1:46" x14ac:dyDescent="0.2">
      <c r="A37" s="390" t="s">
        <v>45</v>
      </c>
      <c r="B37" s="391"/>
      <c r="C37" s="391"/>
      <c r="D37" s="245"/>
      <c r="E37" s="193">
        <v>1030</v>
      </c>
      <c r="F37" s="194">
        <v>1022</v>
      </c>
      <c r="G37" s="195">
        <v>0.58699999999999997</v>
      </c>
      <c r="H37" s="17">
        <v>0.41299999999999998</v>
      </c>
      <c r="I37" s="17">
        <v>0.38600000000000001</v>
      </c>
      <c r="J37" s="16">
        <v>0.315</v>
      </c>
      <c r="K37" s="193">
        <v>4437</v>
      </c>
      <c r="L37" s="194">
        <v>4398</v>
      </c>
      <c r="M37" s="195">
        <v>0.629</v>
      </c>
      <c r="N37" s="17">
        <v>0.42299999999999999</v>
      </c>
      <c r="O37" s="17">
        <v>0.42699999999999999</v>
      </c>
      <c r="P37" s="16">
        <v>0.33800000000000002</v>
      </c>
      <c r="Q37" s="193">
        <v>871</v>
      </c>
      <c r="R37" s="194">
        <v>866</v>
      </c>
      <c r="S37" s="195">
        <v>0.8</v>
      </c>
      <c r="T37" s="17">
        <v>0.63600000000000001</v>
      </c>
      <c r="U37" s="17">
        <v>0.53300000000000003</v>
      </c>
      <c r="V37" s="16">
        <v>0.41699999999999998</v>
      </c>
      <c r="W37" s="193">
        <v>559</v>
      </c>
      <c r="X37" s="194">
        <v>558</v>
      </c>
      <c r="Y37" s="195">
        <v>0.83199999999999996</v>
      </c>
      <c r="Z37" s="17">
        <v>0.71</v>
      </c>
      <c r="AA37" s="17">
        <v>0.495</v>
      </c>
      <c r="AB37" s="16">
        <v>0.33900000000000002</v>
      </c>
      <c r="AC37" s="193">
        <v>243</v>
      </c>
      <c r="AD37" s="194">
        <v>239</v>
      </c>
      <c r="AE37" s="195">
        <v>0.88300000000000001</v>
      </c>
      <c r="AF37" s="17">
        <v>0.77400000000000002</v>
      </c>
      <c r="AG37" s="17">
        <v>0.50600000000000001</v>
      </c>
      <c r="AH37" s="16">
        <v>0.314</v>
      </c>
      <c r="AI37" s="193">
        <v>105</v>
      </c>
      <c r="AJ37" s="194">
        <v>105</v>
      </c>
      <c r="AK37" s="195">
        <v>0.84799999999999998</v>
      </c>
      <c r="AL37" s="17">
        <v>0.74299999999999999</v>
      </c>
      <c r="AM37" s="17">
        <v>0.56200000000000006</v>
      </c>
      <c r="AN37" s="16">
        <v>0.33300000000000002</v>
      </c>
      <c r="AO37" s="193">
        <v>29</v>
      </c>
      <c r="AP37" s="194">
        <v>27</v>
      </c>
      <c r="AQ37" s="195">
        <v>0.92600000000000005</v>
      </c>
      <c r="AR37" s="17">
        <v>0.81499999999999995</v>
      </c>
      <c r="AS37" s="17">
        <v>0.85199999999999998</v>
      </c>
      <c r="AT37" s="16">
        <v>0.70399999999999996</v>
      </c>
    </row>
    <row r="38" spans="1:46" x14ac:dyDescent="0.2">
      <c r="A38" s="386" t="s">
        <v>46</v>
      </c>
      <c r="B38" s="387"/>
      <c r="C38" s="387"/>
      <c r="D38" s="246"/>
      <c r="E38" s="205">
        <v>3383</v>
      </c>
      <c r="F38" s="206">
        <v>3374</v>
      </c>
      <c r="G38" s="207">
        <v>0.38</v>
      </c>
      <c r="H38" s="15">
        <v>0.27700000000000002</v>
      </c>
      <c r="I38" s="15">
        <v>0.22800000000000001</v>
      </c>
      <c r="J38" s="14">
        <v>0.18</v>
      </c>
      <c r="K38" s="205">
        <v>16274</v>
      </c>
      <c r="L38" s="206">
        <v>16225</v>
      </c>
      <c r="M38" s="207">
        <v>0.36199999999999999</v>
      </c>
      <c r="N38" s="15">
        <v>0.25600000000000001</v>
      </c>
      <c r="O38" s="15">
        <v>0.224</v>
      </c>
      <c r="P38" s="14">
        <v>0.17399999999999999</v>
      </c>
      <c r="Q38" s="205">
        <v>1249</v>
      </c>
      <c r="R38" s="206">
        <v>1240</v>
      </c>
      <c r="S38" s="207">
        <v>0.78900000000000003</v>
      </c>
      <c r="T38" s="15">
        <v>0.61399999999999999</v>
      </c>
      <c r="U38" s="15">
        <v>0.53700000000000003</v>
      </c>
      <c r="V38" s="14">
        <v>0.41299999999999998</v>
      </c>
      <c r="W38" s="205">
        <v>737</v>
      </c>
      <c r="X38" s="206">
        <v>733</v>
      </c>
      <c r="Y38" s="207">
        <v>0.82</v>
      </c>
      <c r="Z38" s="15">
        <v>0.70499999999999996</v>
      </c>
      <c r="AA38" s="15">
        <v>0.47499999999999998</v>
      </c>
      <c r="AB38" s="14">
        <v>0.34</v>
      </c>
      <c r="AC38" s="205">
        <v>296</v>
      </c>
      <c r="AD38" s="206">
        <v>291</v>
      </c>
      <c r="AE38" s="207">
        <v>0.86899999999999999</v>
      </c>
      <c r="AF38" s="15">
        <v>0.75900000000000001</v>
      </c>
      <c r="AG38" s="15">
        <v>0.495</v>
      </c>
      <c r="AH38" s="14">
        <v>0.313</v>
      </c>
      <c r="AI38" s="205">
        <v>125</v>
      </c>
      <c r="AJ38" s="206">
        <v>125</v>
      </c>
      <c r="AK38" s="207">
        <v>0.84</v>
      </c>
      <c r="AL38" s="15">
        <v>0.73599999999999999</v>
      </c>
      <c r="AM38" s="15">
        <v>0.53600000000000003</v>
      </c>
      <c r="AN38" s="14">
        <v>0.32800000000000001</v>
      </c>
      <c r="AO38" s="205">
        <v>38</v>
      </c>
      <c r="AP38" s="206">
        <v>36</v>
      </c>
      <c r="AQ38" s="207">
        <v>0.94399999999999995</v>
      </c>
      <c r="AR38" s="15">
        <v>0.83299999999999996</v>
      </c>
      <c r="AS38" s="15">
        <v>0.80600000000000005</v>
      </c>
      <c r="AT38" s="14">
        <v>0.61099999999999999</v>
      </c>
    </row>
  </sheetData>
  <mergeCells count="13">
    <mergeCell ref="AC1:AH1"/>
    <mergeCell ref="AI1:AN1"/>
    <mergeCell ref="AO1:AT1"/>
    <mergeCell ref="A38:C38"/>
    <mergeCell ref="E1:J1"/>
    <mergeCell ref="K1:P1"/>
    <mergeCell ref="Q1:V1"/>
    <mergeCell ref="W1:AB1"/>
    <mergeCell ref="C1:D2"/>
    <mergeCell ref="A36:C36"/>
    <mergeCell ref="A37:C37"/>
    <mergeCell ref="A1:A2"/>
    <mergeCell ref="B1:B2"/>
  </mergeCells>
  <printOptions horizontalCentered="1"/>
  <pageMargins left="0.5" right="0.5" top="1.5" bottom="0.75" header="0.75" footer="0.5"/>
  <pageSetup scale="85" orientation="landscape" r:id="rId1"/>
  <headerFooter>
    <oddHeader>&amp;C&amp;"Arial,Bold"&amp;18Anytime Remediation Rates by Age&amp;10
AY2015, Term 1 (2014 Fall)&amp;RATTACHMENT 7-8</oddHeader>
    <oddFooter>&amp;CPage &amp;P of &amp;N&amp;RADHE Prepared 12/8/2014</oddFooter>
  </headerFooter>
  <colBreaks count="2" manualBreakCount="2">
    <brk id="10" max="37" man="1"/>
    <brk id="28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75" zoomScaleNormal="75" workbookViewId="0">
      <pane ySplit="5" topLeftCell="A6" activePane="bottomLeft" state="frozen"/>
      <selection pane="bottomLeft" activeCell="O5" sqref="A4:O5"/>
    </sheetView>
  </sheetViews>
  <sheetFormatPr defaultColWidth="131.85546875" defaultRowHeight="12.75" x14ac:dyDescent="0.2"/>
  <cols>
    <col min="1" max="1" width="3.5703125" bestFit="1" customWidth="1"/>
    <col min="2" max="2" width="6.85546875" bestFit="1" customWidth="1"/>
    <col min="3" max="3" width="12.140625" bestFit="1" customWidth="1"/>
    <col min="4" max="4" width="7.5703125" bestFit="1" customWidth="1"/>
    <col min="5" max="5" width="8.85546875" bestFit="1" customWidth="1"/>
    <col min="6" max="6" width="8.28515625" bestFit="1" customWidth="1"/>
    <col min="7" max="7" width="9.28515625" bestFit="1" customWidth="1"/>
    <col min="8" max="8" width="8.7109375" bestFit="1" customWidth="1"/>
    <col min="9" max="9" width="9.7109375" bestFit="1" customWidth="1"/>
    <col min="10" max="10" width="7.5703125" bestFit="1" customWidth="1"/>
    <col min="11" max="11" width="8.85546875" bestFit="1" customWidth="1"/>
    <col min="12" max="13" width="9.28515625" style="8" bestFit="1" customWidth="1"/>
    <col min="14" max="14" width="8.7109375" style="8" bestFit="1" customWidth="1"/>
    <col min="15" max="15" width="9.7109375" style="8" bestFit="1" customWidth="1"/>
  </cols>
  <sheetData>
    <row r="1" spans="1:16" ht="23.25" x14ac:dyDescent="0.35">
      <c r="A1" s="70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12"/>
    </row>
    <row r="2" spans="1:16" ht="15.75" x14ac:dyDescent="0.25">
      <c r="A2" s="69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12"/>
    </row>
    <row r="3" spans="1:16" x14ac:dyDescent="0.2">
      <c r="P3" s="12"/>
    </row>
    <row r="4" spans="1:16" x14ac:dyDescent="0.2">
      <c r="A4" s="317" t="s">
        <v>3</v>
      </c>
      <c r="B4" s="372" t="s">
        <v>485</v>
      </c>
      <c r="C4" s="396" t="s">
        <v>5</v>
      </c>
      <c r="D4" s="323" t="s">
        <v>115</v>
      </c>
      <c r="E4" s="323"/>
      <c r="F4" s="323"/>
      <c r="G4" s="323"/>
      <c r="H4" s="323"/>
      <c r="I4" s="323"/>
      <c r="J4" s="392" t="s">
        <v>114</v>
      </c>
      <c r="K4" s="392"/>
      <c r="L4" s="392"/>
      <c r="M4" s="392"/>
      <c r="N4" s="392"/>
      <c r="O4" s="392"/>
    </row>
    <row r="5" spans="1:16" x14ac:dyDescent="0.2">
      <c r="A5" s="319"/>
      <c r="B5" s="373"/>
      <c r="C5" s="397"/>
      <c r="D5" s="172" t="s">
        <v>46</v>
      </c>
      <c r="E5" s="172" t="s">
        <v>486</v>
      </c>
      <c r="F5" s="172" t="s">
        <v>96</v>
      </c>
      <c r="G5" s="172" t="s">
        <v>95</v>
      </c>
      <c r="H5" s="172" t="s">
        <v>94</v>
      </c>
      <c r="I5" s="172" t="s">
        <v>93</v>
      </c>
      <c r="J5" s="172" t="s">
        <v>46</v>
      </c>
      <c r="K5" s="172" t="s">
        <v>486</v>
      </c>
      <c r="L5" s="172" t="s">
        <v>96</v>
      </c>
      <c r="M5" s="172" t="s">
        <v>95</v>
      </c>
      <c r="N5" s="172" t="s">
        <v>94</v>
      </c>
      <c r="O5" s="172" t="s">
        <v>93</v>
      </c>
    </row>
    <row r="6" spans="1:16" x14ac:dyDescent="0.2">
      <c r="A6" s="263">
        <v>1</v>
      </c>
      <c r="B6" s="264">
        <v>1</v>
      </c>
      <c r="C6" s="76" t="s">
        <v>11</v>
      </c>
      <c r="D6" s="237">
        <v>1681</v>
      </c>
      <c r="E6" s="238">
        <v>1679</v>
      </c>
      <c r="F6" s="239">
        <v>0.221</v>
      </c>
      <c r="G6" s="28">
        <v>0.155</v>
      </c>
      <c r="H6" s="28">
        <v>7.3999999999999996E-2</v>
      </c>
      <c r="I6" s="27">
        <v>0.06</v>
      </c>
      <c r="J6" s="237">
        <v>17</v>
      </c>
      <c r="K6" s="238">
        <v>17</v>
      </c>
      <c r="L6" s="239">
        <v>0.29399999999999998</v>
      </c>
      <c r="M6" s="28">
        <v>0.17599999999999999</v>
      </c>
      <c r="N6" s="28">
        <v>0.11799999999999999</v>
      </c>
      <c r="O6" s="27">
        <v>0.17599999999999999</v>
      </c>
    </row>
    <row r="7" spans="1:16" x14ac:dyDescent="0.2">
      <c r="A7" s="270">
        <v>2</v>
      </c>
      <c r="B7" s="264">
        <v>1</v>
      </c>
      <c r="C7" s="41" t="s">
        <v>12</v>
      </c>
      <c r="D7" s="192">
        <v>1840</v>
      </c>
      <c r="E7" s="188">
        <v>1840</v>
      </c>
      <c r="F7" s="189">
        <v>0.434</v>
      </c>
      <c r="G7" s="24">
        <v>0.34200000000000003</v>
      </c>
      <c r="H7" s="24">
        <v>0.27800000000000002</v>
      </c>
      <c r="I7" s="23">
        <v>0.21199999999999999</v>
      </c>
      <c r="J7" s="192">
        <v>78</v>
      </c>
      <c r="K7" s="188">
        <v>78</v>
      </c>
      <c r="L7" s="189">
        <v>0.78200000000000003</v>
      </c>
      <c r="M7" s="24">
        <v>0.65400000000000003</v>
      </c>
      <c r="N7" s="24">
        <v>0.51300000000000001</v>
      </c>
      <c r="O7" s="23">
        <v>0.44900000000000001</v>
      </c>
    </row>
    <row r="8" spans="1:16" x14ac:dyDescent="0.2">
      <c r="A8" s="270">
        <v>3</v>
      </c>
      <c r="B8" s="264">
        <v>1</v>
      </c>
      <c r="C8" s="41" t="s">
        <v>13</v>
      </c>
      <c r="D8" s="192">
        <v>768</v>
      </c>
      <c r="E8" s="188">
        <v>768</v>
      </c>
      <c r="F8" s="189">
        <v>0.42599999999999999</v>
      </c>
      <c r="G8" s="24">
        <v>0.311</v>
      </c>
      <c r="H8" s="24">
        <v>0.27300000000000002</v>
      </c>
      <c r="I8" s="23">
        <v>0.20200000000000001</v>
      </c>
      <c r="J8" s="192" t="s">
        <v>488</v>
      </c>
      <c r="K8" s="188" t="s">
        <v>488</v>
      </c>
      <c r="L8" s="189">
        <v>0.83299999999999996</v>
      </c>
      <c r="M8" s="24">
        <v>0.33300000000000002</v>
      </c>
      <c r="N8" s="24">
        <v>0.33300000000000002</v>
      </c>
      <c r="O8" s="23">
        <v>0.33300000000000002</v>
      </c>
    </row>
    <row r="9" spans="1:16" x14ac:dyDescent="0.2">
      <c r="A9" s="270">
        <v>4</v>
      </c>
      <c r="B9" s="264">
        <v>1</v>
      </c>
      <c r="C9" s="41" t="s">
        <v>14</v>
      </c>
      <c r="D9" s="192">
        <v>699</v>
      </c>
      <c r="E9" s="188">
        <v>688</v>
      </c>
      <c r="F9" s="189">
        <v>0.40699999999999997</v>
      </c>
      <c r="G9" s="24">
        <v>0.318</v>
      </c>
      <c r="H9" s="24">
        <v>0.253</v>
      </c>
      <c r="I9" s="23">
        <v>0.17699999999999999</v>
      </c>
      <c r="J9" s="192">
        <v>25</v>
      </c>
      <c r="K9" s="188">
        <v>24</v>
      </c>
      <c r="L9" s="189">
        <v>0.95799999999999996</v>
      </c>
      <c r="M9" s="24">
        <v>0.95799999999999996</v>
      </c>
      <c r="N9" s="24">
        <v>0.70799999999999996</v>
      </c>
      <c r="O9" s="23">
        <v>0.54200000000000004</v>
      </c>
    </row>
    <row r="10" spans="1:16" x14ac:dyDescent="0.2">
      <c r="A10" s="270">
        <v>5</v>
      </c>
      <c r="B10" s="264">
        <v>1</v>
      </c>
      <c r="C10" s="41" t="s">
        <v>15</v>
      </c>
      <c r="D10" s="192">
        <v>4518</v>
      </c>
      <c r="E10" s="188">
        <v>4518</v>
      </c>
      <c r="F10" s="189">
        <v>8.2000000000000003E-2</v>
      </c>
      <c r="G10" s="24">
        <v>4.5999999999999999E-2</v>
      </c>
      <c r="H10" s="24">
        <v>2.5999999999999999E-2</v>
      </c>
      <c r="I10" s="23">
        <v>2.5000000000000001E-2</v>
      </c>
      <c r="J10" s="192">
        <v>53</v>
      </c>
      <c r="K10" s="188">
        <v>53</v>
      </c>
      <c r="L10" s="189">
        <v>0.34</v>
      </c>
      <c r="M10" s="24">
        <v>0.113</v>
      </c>
      <c r="N10" s="24">
        <v>0.17</v>
      </c>
      <c r="O10" s="23">
        <v>0.22600000000000001</v>
      </c>
    </row>
    <row r="11" spans="1:16" x14ac:dyDescent="0.2">
      <c r="A11" s="270">
        <v>6</v>
      </c>
      <c r="B11" s="264">
        <v>1</v>
      </c>
      <c r="C11" s="41" t="s">
        <v>16</v>
      </c>
      <c r="D11" s="192">
        <v>1091</v>
      </c>
      <c r="E11" s="188">
        <v>1091</v>
      </c>
      <c r="F11" s="189">
        <v>0.33600000000000002</v>
      </c>
      <c r="G11" s="24">
        <v>0.22</v>
      </c>
      <c r="H11" s="24">
        <v>0.19400000000000001</v>
      </c>
      <c r="I11" s="23">
        <v>0.14199999999999999</v>
      </c>
      <c r="J11" s="192">
        <v>72</v>
      </c>
      <c r="K11" s="188">
        <v>72</v>
      </c>
      <c r="L11" s="189">
        <v>0.68100000000000005</v>
      </c>
      <c r="M11" s="24">
        <v>0.45800000000000002</v>
      </c>
      <c r="N11" s="24">
        <v>0.34699999999999998</v>
      </c>
      <c r="O11" s="23">
        <v>0.20799999999999999</v>
      </c>
    </row>
    <row r="12" spans="1:16" x14ac:dyDescent="0.2">
      <c r="A12" s="270">
        <v>7</v>
      </c>
      <c r="B12" s="264">
        <v>1</v>
      </c>
      <c r="C12" s="41" t="s">
        <v>17</v>
      </c>
      <c r="D12" s="192">
        <v>698</v>
      </c>
      <c r="E12" s="188">
        <v>698</v>
      </c>
      <c r="F12" s="189">
        <v>0.32400000000000001</v>
      </c>
      <c r="G12" s="24">
        <v>0.24399999999999999</v>
      </c>
      <c r="H12" s="24">
        <v>0.17299999999999999</v>
      </c>
      <c r="I12" s="23">
        <v>0.105</v>
      </c>
      <c r="J12" s="192">
        <v>28</v>
      </c>
      <c r="K12" s="188">
        <v>28</v>
      </c>
      <c r="L12" s="189">
        <v>0.64300000000000002</v>
      </c>
      <c r="M12" s="24">
        <v>0.57099999999999995</v>
      </c>
      <c r="N12" s="24">
        <v>0.42899999999999999</v>
      </c>
      <c r="O12" s="23">
        <v>0.214</v>
      </c>
    </row>
    <row r="13" spans="1:16" x14ac:dyDescent="0.2">
      <c r="A13" s="270">
        <v>8</v>
      </c>
      <c r="B13" s="264">
        <v>1</v>
      </c>
      <c r="C13" s="41" t="s">
        <v>18</v>
      </c>
      <c r="D13" s="192">
        <v>511</v>
      </c>
      <c r="E13" s="188">
        <v>508</v>
      </c>
      <c r="F13" s="189">
        <v>0.63800000000000001</v>
      </c>
      <c r="G13" s="24">
        <v>0.53900000000000003</v>
      </c>
      <c r="H13" s="24">
        <v>0.5</v>
      </c>
      <c r="I13" s="23">
        <v>0.42099999999999999</v>
      </c>
      <c r="J13" s="192">
        <v>15</v>
      </c>
      <c r="K13" s="188">
        <v>14</v>
      </c>
      <c r="L13" s="189">
        <v>0.78600000000000003</v>
      </c>
      <c r="M13" s="24">
        <v>0.78600000000000003</v>
      </c>
      <c r="N13" s="24">
        <v>0.64300000000000002</v>
      </c>
      <c r="O13" s="23">
        <v>0.64300000000000002</v>
      </c>
    </row>
    <row r="14" spans="1:16" x14ac:dyDescent="0.2">
      <c r="A14" s="270">
        <v>9</v>
      </c>
      <c r="B14" s="264">
        <v>1</v>
      </c>
      <c r="C14" s="41" t="s">
        <v>19</v>
      </c>
      <c r="D14" s="192">
        <v>0</v>
      </c>
      <c r="E14" s="188">
        <v>0</v>
      </c>
      <c r="F14" s="189">
        <v>0</v>
      </c>
      <c r="G14" s="24">
        <v>0</v>
      </c>
      <c r="H14" s="24">
        <v>0</v>
      </c>
      <c r="I14" s="23">
        <v>0</v>
      </c>
      <c r="J14" s="192">
        <v>0</v>
      </c>
      <c r="K14" s="188">
        <v>0</v>
      </c>
      <c r="L14" s="189">
        <v>0</v>
      </c>
      <c r="M14" s="24">
        <v>0</v>
      </c>
      <c r="N14" s="24">
        <v>0</v>
      </c>
      <c r="O14" s="23">
        <v>0</v>
      </c>
    </row>
    <row r="15" spans="1:16" x14ac:dyDescent="0.2">
      <c r="A15" s="270">
        <v>10</v>
      </c>
      <c r="B15" s="264">
        <v>1</v>
      </c>
      <c r="C15" s="41" t="s">
        <v>20</v>
      </c>
      <c r="D15" s="192">
        <v>484</v>
      </c>
      <c r="E15" s="188">
        <v>484</v>
      </c>
      <c r="F15" s="189">
        <v>0.71099999999999997</v>
      </c>
      <c r="G15" s="24">
        <v>0.59899999999999998</v>
      </c>
      <c r="H15" s="24">
        <v>0.55200000000000005</v>
      </c>
      <c r="I15" s="23">
        <v>0.42599999999999999</v>
      </c>
      <c r="J15" s="192">
        <v>12</v>
      </c>
      <c r="K15" s="188">
        <v>12</v>
      </c>
      <c r="L15" s="189">
        <v>1</v>
      </c>
      <c r="M15" s="24">
        <v>1</v>
      </c>
      <c r="N15" s="24">
        <v>0.83299999999999996</v>
      </c>
      <c r="O15" s="23">
        <v>0.75</v>
      </c>
    </row>
    <row r="16" spans="1:16" x14ac:dyDescent="0.2">
      <c r="A16" s="270">
        <v>11</v>
      </c>
      <c r="B16" s="264">
        <v>1</v>
      </c>
      <c r="C16" s="39" t="s">
        <v>21</v>
      </c>
      <c r="D16" s="193">
        <v>2154</v>
      </c>
      <c r="E16" s="194">
        <v>2153</v>
      </c>
      <c r="F16" s="195">
        <v>0.28299999999999997</v>
      </c>
      <c r="G16" s="17">
        <v>0.214</v>
      </c>
      <c r="H16" s="17">
        <v>0.14299999999999999</v>
      </c>
      <c r="I16" s="16">
        <v>9.8000000000000004E-2</v>
      </c>
      <c r="J16" s="193">
        <v>78</v>
      </c>
      <c r="K16" s="194">
        <v>78</v>
      </c>
      <c r="L16" s="195">
        <v>0.67900000000000005</v>
      </c>
      <c r="M16" s="17">
        <v>0.67900000000000005</v>
      </c>
      <c r="N16" s="17">
        <v>0.24399999999999999</v>
      </c>
      <c r="O16" s="16">
        <v>0.17899999999999999</v>
      </c>
    </row>
    <row r="17" spans="1:15" x14ac:dyDescent="0.2">
      <c r="A17" s="270">
        <v>12</v>
      </c>
      <c r="B17" s="271">
        <v>2</v>
      </c>
      <c r="C17" s="76" t="s">
        <v>22</v>
      </c>
      <c r="D17" s="237">
        <v>163</v>
      </c>
      <c r="E17" s="238">
        <v>163</v>
      </c>
      <c r="F17" s="239">
        <v>0.57099999999999995</v>
      </c>
      <c r="G17" s="28">
        <v>0.42899999999999999</v>
      </c>
      <c r="H17" s="28">
        <v>0.33100000000000002</v>
      </c>
      <c r="I17" s="27">
        <v>0.33100000000000002</v>
      </c>
      <c r="J17" s="237">
        <v>45</v>
      </c>
      <c r="K17" s="238">
        <v>45</v>
      </c>
      <c r="L17" s="239">
        <v>0.82199999999999995</v>
      </c>
      <c r="M17" s="28">
        <v>0.53300000000000003</v>
      </c>
      <c r="N17" s="28">
        <v>0.4</v>
      </c>
      <c r="O17" s="27">
        <v>0.35599999999999998</v>
      </c>
    </row>
    <row r="18" spans="1:15" x14ac:dyDescent="0.2">
      <c r="A18" s="270">
        <v>13</v>
      </c>
      <c r="B18" s="271">
        <v>2</v>
      </c>
      <c r="C18" s="41" t="s">
        <v>23</v>
      </c>
      <c r="D18" s="192">
        <v>578</v>
      </c>
      <c r="E18" s="188">
        <v>578</v>
      </c>
      <c r="F18" s="189">
        <v>0.59</v>
      </c>
      <c r="G18" s="24">
        <v>0.47099999999999997</v>
      </c>
      <c r="H18" s="24">
        <v>0.33400000000000002</v>
      </c>
      <c r="I18" s="23">
        <v>0.27200000000000002</v>
      </c>
      <c r="J18" s="192">
        <v>40</v>
      </c>
      <c r="K18" s="188">
        <v>40</v>
      </c>
      <c r="L18" s="189">
        <v>0.82499999999999996</v>
      </c>
      <c r="M18" s="24">
        <v>0.75</v>
      </c>
      <c r="N18" s="24">
        <v>0.35</v>
      </c>
      <c r="O18" s="23">
        <v>0.27500000000000002</v>
      </c>
    </row>
    <row r="19" spans="1:15" x14ac:dyDescent="0.2">
      <c r="A19" s="270">
        <v>14</v>
      </c>
      <c r="B19" s="271">
        <v>2</v>
      </c>
      <c r="C19" s="41" t="s">
        <v>24</v>
      </c>
      <c r="D19" s="192">
        <v>156</v>
      </c>
      <c r="E19" s="188">
        <v>156</v>
      </c>
      <c r="F19" s="189">
        <v>0.55100000000000005</v>
      </c>
      <c r="G19" s="24">
        <v>0.442</v>
      </c>
      <c r="H19" s="24">
        <v>0.28799999999999998</v>
      </c>
      <c r="I19" s="23">
        <v>0.23100000000000001</v>
      </c>
      <c r="J19" s="192">
        <v>43</v>
      </c>
      <c r="K19" s="188">
        <v>43</v>
      </c>
      <c r="L19" s="189">
        <v>0.79100000000000004</v>
      </c>
      <c r="M19" s="24">
        <v>0.74399999999999999</v>
      </c>
      <c r="N19" s="24">
        <v>0.442</v>
      </c>
      <c r="O19" s="23">
        <v>0.30199999999999999</v>
      </c>
    </row>
    <row r="20" spans="1:15" x14ac:dyDescent="0.2">
      <c r="A20" s="270">
        <v>15</v>
      </c>
      <c r="B20" s="271">
        <v>2</v>
      </c>
      <c r="C20" s="41" t="s">
        <v>25</v>
      </c>
      <c r="D20" s="192">
        <v>294</v>
      </c>
      <c r="E20" s="188">
        <v>294</v>
      </c>
      <c r="F20" s="189">
        <v>0.748</v>
      </c>
      <c r="G20" s="24">
        <v>0.57799999999999996</v>
      </c>
      <c r="H20" s="24">
        <v>0.53400000000000003</v>
      </c>
      <c r="I20" s="23">
        <v>0.40100000000000002</v>
      </c>
      <c r="J20" s="192">
        <v>70</v>
      </c>
      <c r="K20" s="188">
        <v>70</v>
      </c>
      <c r="L20" s="189">
        <v>0.92900000000000005</v>
      </c>
      <c r="M20" s="24">
        <v>0.8</v>
      </c>
      <c r="N20" s="24">
        <v>0.75700000000000001</v>
      </c>
      <c r="O20" s="23">
        <v>0.629</v>
      </c>
    </row>
    <row r="21" spans="1:15" x14ac:dyDescent="0.2">
      <c r="A21" s="270">
        <v>16</v>
      </c>
      <c r="B21" s="271">
        <v>2</v>
      </c>
      <c r="C21" s="41" t="s">
        <v>26</v>
      </c>
      <c r="D21" s="192">
        <v>246</v>
      </c>
      <c r="E21" s="188">
        <v>245</v>
      </c>
      <c r="F21" s="189">
        <v>0.68600000000000005</v>
      </c>
      <c r="G21" s="24">
        <v>0.42899999999999999</v>
      </c>
      <c r="H21" s="24">
        <v>0.46899999999999997</v>
      </c>
      <c r="I21" s="23">
        <v>0.376</v>
      </c>
      <c r="J21" s="192">
        <v>35</v>
      </c>
      <c r="K21" s="188">
        <v>34</v>
      </c>
      <c r="L21" s="189">
        <v>0.76500000000000001</v>
      </c>
      <c r="M21" s="24">
        <v>0.52900000000000003</v>
      </c>
      <c r="N21" s="24">
        <v>0.55900000000000005</v>
      </c>
      <c r="O21" s="23">
        <v>0.47099999999999997</v>
      </c>
    </row>
    <row r="22" spans="1:15" x14ac:dyDescent="0.2">
      <c r="A22" s="270">
        <v>17</v>
      </c>
      <c r="B22" s="271">
        <v>2</v>
      </c>
      <c r="C22" s="41" t="s">
        <v>27</v>
      </c>
      <c r="D22" s="192">
        <v>153</v>
      </c>
      <c r="E22" s="188">
        <v>117</v>
      </c>
      <c r="F22" s="189">
        <v>0.59799999999999998</v>
      </c>
      <c r="G22" s="24">
        <v>0.40200000000000002</v>
      </c>
      <c r="H22" s="24">
        <v>0.44400000000000001</v>
      </c>
      <c r="I22" s="23">
        <v>8.9999999999999993E-3</v>
      </c>
      <c r="J22" s="192">
        <v>37</v>
      </c>
      <c r="K22" s="188">
        <v>29</v>
      </c>
      <c r="L22" s="189">
        <v>0.82799999999999996</v>
      </c>
      <c r="M22" s="24">
        <v>0.621</v>
      </c>
      <c r="N22" s="24">
        <v>0.69</v>
      </c>
      <c r="O22" s="23">
        <v>0.13800000000000001</v>
      </c>
    </row>
    <row r="23" spans="1:15" x14ac:dyDescent="0.2">
      <c r="A23" s="270">
        <v>18</v>
      </c>
      <c r="B23" s="271">
        <v>2</v>
      </c>
      <c r="C23" s="41" t="s">
        <v>28</v>
      </c>
      <c r="D23" s="192">
        <v>126</v>
      </c>
      <c r="E23" s="188">
        <v>126</v>
      </c>
      <c r="F23" s="189">
        <v>0.65100000000000002</v>
      </c>
      <c r="G23" s="24">
        <v>0.50800000000000001</v>
      </c>
      <c r="H23" s="24">
        <v>0.42099999999999999</v>
      </c>
      <c r="I23" s="23">
        <v>0.317</v>
      </c>
      <c r="J23" s="192">
        <v>24</v>
      </c>
      <c r="K23" s="188">
        <v>24</v>
      </c>
      <c r="L23" s="189">
        <v>0.95799999999999996</v>
      </c>
      <c r="M23" s="24">
        <v>0.75</v>
      </c>
      <c r="N23" s="24">
        <v>0.41699999999999998</v>
      </c>
      <c r="O23" s="23">
        <v>0.45800000000000002</v>
      </c>
    </row>
    <row r="24" spans="1:15" x14ac:dyDescent="0.2">
      <c r="A24" s="270">
        <v>19</v>
      </c>
      <c r="B24" s="271">
        <v>2</v>
      </c>
      <c r="C24" s="41" t="s">
        <v>29</v>
      </c>
      <c r="D24" s="192">
        <v>155</v>
      </c>
      <c r="E24" s="188">
        <v>155</v>
      </c>
      <c r="F24" s="189">
        <v>0.79400000000000004</v>
      </c>
      <c r="G24" s="24">
        <v>0.503</v>
      </c>
      <c r="H24" s="24">
        <v>0.59399999999999997</v>
      </c>
      <c r="I24" s="23">
        <v>0.53500000000000003</v>
      </c>
      <c r="J24" s="192" t="s">
        <v>488</v>
      </c>
      <c r="K24" s="188" t="s">
        <v>488</v>
      </c>
      <c r="L24" s="189">
        <v>0.83299999999999996</v>
      </c>
      <c r="M24" s="24">
        <v>0.66700000000000004</v>
      </c>
      <c r="N24" s="24">
        <v>0.66700000000000004</v>
      </c>
      <c r="O24" s="23">
        <v>0.66700000000000004</v>
      </c>
    </row>
    <row r="25" spans="1:15" x14ac:dyDescent="0.2">
      <c r="A25" s="270">
        <v>20</v>
      </c>
      <c r="B25" s="271">
        <v>2</v>
      </c>
      <c r="C25" s="41" t="s">
        <v>30</v>
      </c>
      <c r="D25" s="192">
        <v>174</v>
      </c>
      <c r="E25" s="188">
        <v>174</v>
      </c>
      <c r="F25" s="189">
        <v>0.79900000000000004</v>
      </c>
      <c r="G25" s="24">
        <v>0.51100000000000001</v>
      </c>
      <c r="H25" s="24">
        <v>0.70699999999999996</v>
      </c>
      <c r="I25" s="23">
        <v>0.60899999999999999</v>
      </c>
      <c r="J25" s="192">
        <v>57</v>
      </c>
      <c r="K25" s="188">
        <v>57</v>
      </c>
      <c r="L25" s="189">
        <v>0.84199999999999997</v>
      </c>
      <c r="M25" s="24">
        <v>0.40400000000000003</v>
      </c>
      <c r="N25" s="24">
        <v>0.66700000000000004</v>
      </c>
      <c r="O25" s="23">
        <v>0.56100000000000005</v>
      </c>
    </row>
    <row r="26" spans="1:15" x14ac:dyDescent="0.2">
      <c r="A26" s="270">
        <v>21</v>
      </c>
      <c r="B26" s="271">
        <v>2</v>
      </c>
      <c r="C26" s="41" t="s">
        <v>31</v>
      </c>
      <c r="D26" s="192">
        <v>245</v>
      </c>
      <c r="E26" s="188">
        <v>245</v>
      </c>
      <c r="F26" s="189">
        <v>0.61199999999999999</v>
      </c>
      <c r="G26" s="24">
        <v>0.48199999999999998</v>
      </c>
      <c r="H26" s="24">
        <v>0.35899999999999999</v>
      </c>
      <c r="I26" s="23">
        <v>0.26100000000000001</v>
      </c>
      <c r="J26" s="192">
        <v>30</v>
      </c>
      <c r="K26" s="188">
        <v>30</v>
      </c>
      <c r="L26" s="189">
        <v>0.93300000000000005</v>
      </c>
      <c r="M26" s="24">
        <v>0.9</v>
      </c>
      <c r="N26" s="24">
        <v>0.63300000000000001</v>
      </c>
      <c r="O26" s="23">
        <v>0.4</v>
      </c>
    </row>
    <row r="27" spans="1:15" x14ac:dyDescent="0.2">
      <c r="A27" s="270">
        <v>22</v>
      </c>
      <c r="B27" s="271">
        <v>2</v>
      </c>
      <c r="C27" s="41" t="s">
        <v>32</v>
      </c>
      <c r="D27" s="192">
        <v>193</v>
      </c>
      <c r="E27" s="188">
        <v>187</v>
      </c>
      <c r="F27" s="189">
        <v>0.70599999999999996</v>
      </c>
      <c r="G27" s="24">
        <v>0.54500000000000004</v>
      </c>
      <c r="H27" s="24">
        <v>0.439</v>
      </c>
      <c r="I27" s="23">
        <v>0.24099999999999999</v>
      </c>
      <c r="J27" s="192">
        <v>39</v>
      </c>
      <c r="K27" s="188">
        <v>33</v>
      </c>
      <c r="L27" s="189">
        <v>0.93899999999999995</v>
      </c>
      <c r="M27" s="24">
        <v>0.84799999999999998</v>
      </c>
      <c r="N27" s="24">
        <v>0.42399999999999999</v>
      </c>
      <c r="O27" s="23">
        <v>0.30299999999999999</v>
      </c>
    </row>
    <row r="28" spans="1:15" x14ac:dyDescent="0.2">
      <c r="A28" s="270">
        <v>23</v>
      </c>
      <c r="B28" s="271">
        <v>2</v>
      </c>
      <c r="C28" s="41" t="s">
        <v>33</v>
      </c>
      <c r="D28" s="192">
        <v>930</v>
      </c>
      <c r="E28" s="188">
        <v>930</v>
      </c>
      <c r="F28" s="189">
        <v>0.54600000000000004</v>
      </c>
      <c r="G28" s="24">
        <v>0.36599999999999999</v>
      </c>
      <c r="H28" s="24">
        <v>0.314</v>
      </c>
      <c r="I28" s="23">
        <v>0.26600000000000001</v>
      </c>
      <c r="J28" s="192">
        <v>615</v>
      </c>
      <c r="K28" s="188">
        <v>615</v>
      </c>
      <c r="L28" s="189">
        <v>0.73699999999999999</v>
      </c>
      <c r="M28" s="24">
        <v>0.53300000000000003</v>
      </c>
      <c r="N28" s="24">
        <v>0.42299999999999999</v>
      </c>
      <c r="O28" s="23">
        <v>0.33800000000000002</v>
      </c>
    </row>
    <row r="29" spans="1:15" x14ac:dyDescent="0.2">
      <c r="A29" s="270">
        <v>24</v>
      </c>
      <c r="B29" s="271">
        <v>2</v>
      </c>
      <c r="C29" s="41" t="s">
        <v>34</v>
      </c>
      <c r="D29" s="192">
        <v>130</v>
      </c>
      <c r="E29" s="188">
        <v>130</v>
      </c>
      <c r="F29" s="189">
        <v>0.63100000000000001</v>
      </c>
      <c r="G29" s="24">
        <v>0.53800000000000003</v>
      </c>
      <c r="H29" s="24">
        <v>0.3</v>
      </c>
      <c r="I29" s="23">
        <v>0.223</v>
      </c>
      <c r="J29" s="192" t="s">
        <v>488</v>
      </c>
      <c r="K29" s="188" t="s">
        <v>488</v>
      </c>
      <c r="L29" s="189">
        <v>1</v>
      </c>
      <c r="M29" s="24">
        <v>1</v>
      </c>
      <c r="N29" s="24">
        <v>0</v>
      </c>
      <c r="O29" s="23">
        <v>0</v>
      </c>
    </row>
    <row r="30" spans="1:15" x14ac:dyDescent="0.2">
      <c r="A30" s="270">
        <v>25</v>
      </c>
      <c r="B30" s="271">
        <v>2</v>
      </c>
      <c r="C30" s="41" t="s">
        <v>35</v>
      </c>
      <c r="D30" s="192">
        <v>106</v>
      </c>
      <c r="E30" s="188">
        <v>106</v>
      </c>
      <c r="F30" s="189">
        <v>0.73599999999999999</v>
      </c>
      <c r="G30" s="24">
        <v>0.49099999999999999</v>
      </c>
      <c r="H30" s="24">
        <v>0.50900000000000001</v>
      </c>
      <c r="I30" s="23">
        <v>0.45300000000000001</v>
      </c>
      <c r="J30" s="192">
        <v>13</v>
      </c>
      <c r="K30" s="188">
        <v>13</v>
      </c>
      <c r="L30" s="189">
        <v>0.84599999999999997</v>
      </c>
      <c r="M30" s="24">
        <v>0.84599999999999997</v>
      </c>
      <c r="N30" s="24">
        <v>0.76900000000000002</v>
      </c>
      <c r="O30" s="23">
        <v>0.61499999999999999</v>
      </c>
    </row>
    <row r="31" spans="1:15" x14ac:dyDescent="0.2">
      <c r="A31" s="270">
        <v>26</v>
      </c>
      <c r="B31" s="271">
        <v>2</v>
      </c>
      <c r="C31" s="41" t="s">
        <v>36</v>
      </c>
      <c r="D31" s="192">
        <v>721</v>
      </c>
      <c r="E31" s="188">
        <v>721</v>
      </c>
      <c r="F31" s="189">
        <v>0.72499999999999998</v>
      </c>
      <c r="G31" s="24">
        <v>0.56599999999999995</v>
      </c>
      <c r="H31" s="24">
        <v>0.50900000000000001</v>
      </c>
      <c r="I31" s="23">
        <v>0.41499999999999998</v>
      </c>
      <c r="J31" s="192">
        <v>297</v>
      </c>
      <c r="K31" s="188">
        <v>297</v>
      </c>
      <c r="L31" s="189">
        <v>0.89600000000000002</v>
      </c>
      <c r="M31" s="24">
        <v>0.77100000000000002</v>
      </c>
      <c r="N31" s="24">
        <v>0.70399999999999996</v>
      </c>
      <c r="O31" s="23">
        <v>0.57199999999999995</v>
      </c>
    </row>
    <row r="32" spans="1:15" x14ac:dyDescent="0.2">
      <c r="A32" s="270">
        <v>27</v>
      </c>
      <c r="B32" s="271">
        <v>2</v>
      </c>
      <c r="C32" s="41" t="s">
        <v>37</v>
      </c>
      <c r="D32" s="192">
        <v>95</v>
      </c>
      <c r="E32" s="188">
        <v>95</v>
      </c>
      <c r="F32" s="189">
        <v>0.56799999999999995</v>
      </c>
      <c r="G32" s="24">
        <v>0.45300000000000001</v>
      </c>
      <c r="H32" s="24">
        <v>0.28399999999999997</v>
      </c>
      <c r="I32" s="23">
        <v>0.253</v>
      </c>
      <c r="J32" s="192">
        <v>17</v>
      </c>
      <c r="K32" s="188">
        <v>17</v>
      </c>
      <c r="L32" s="189">
        <v>0.82399999999999995</v>
      </c>
      <c r="M32" s="24">
        <v>0.70599999999999996</v>
      </c>
      <c r="N32" s="24">
        <v>0.41199999999999998</v>
      </c>
      <c r="O32" s="23">
        <v>0.29399999999999998</v>
      </c>
    </row>
    <row r="33" spans="1:15" x14ac:dyDescent="0.2">
      <c r="A33" s="270">
        <v>28</v>
      </c>
      <c r="B33" s="271">
        <v>2</v>
      </c>
      <c r="C33" s="41" t="s">
        <v>38</v>
      </c>
      <c r="D33" s="192">
        <v>102</v>
      </c>
      <c r="E33" s="188">
        <v>102</v>
      </c>
      <c r="F33" s="189">
        <v>0.83299999999999996</v>
      </c>
      <c r="G33" s="24">
        <v>0.43099999999999999</v>
      </c>
      <c r="H33" s="24">
        <v>0.67600000000000005</v>
      </c>
      <c r="I33" s="23">
        <v>0.57799999999999996</v>
      </c>
      <c r="J33" s="192">
        <v>44</v>
      </c>
      <c r="K33" s="188">
        <v>44</v>
      </c>
      <c r="L33" s="189">
        <v>0.90900000000000003</v>
      </c>
      <c r="M33" s="24">
        <v>0.61399999999999999</v>
      </c>
      <c r="N33" s="24">
        <v>0.79500000000000004</v>
      </c>
      <c r="O33" s="23">
        <v>0.68200000000000005</v>
      </c>
    </row>
    <row r="34" spans="1:15" x14ac:dyDescent="0.2">
      <c r="A34" s="270">
        <v>29</v>
      </c>
      <c r="B34" s="271">
        <v>2</v>
      </c>
      <c r="C34" s="41" t="s">
        <v>39</v>
      </c>
      <c r="D34" s="192">
        <v>139</v>
      </c>
      <c r="E34" s="188">
        <v>139</v>
      </c>
      <c r="F34" s="189">
        <v>0.78400000000000003</v>
      </c>
      <c r="G34" s="24">
        <v>0.54700000000000004</v>
      </c>
      <c r="H34" s="24">
        <v>0.59699999999999998</v>
      </c>
      <c r="I34" s="23">
        <v>0.54700000000000004</v>
      </c>
      <c r="J34" s="192">
        <v>16</v>
      </c>
      <c r="K34" s="188">
        <v>15</v>
      </c>
      <c r="L34" s="189">
        <v>1</v>
      </c>
      <c r="M34" s="24">
        <v>0.86699999999999999</v>
      </c>
      <c r="N34" s="24">
        <v>0.86699999999999999</v>
      </c>
      <c r="O34" s="23">
        <v>0.66700000000000004</v>
      </c>
    </row>
    <row r="35" spans="1:15" x14ac:dyDescent="0.2">
      <c r="A35" s="270">
        <v>30</v>
      </c>
      <c r="B35" s="271">
        <v>2</v>
      </c>
      <c r="C35" s="41" t="s">
        <v>40</v>
      </c>
      <c r="D35" s="192">
        <v>162</v>
      </c>
      <c r="E35" s="188">
        <v>162</v>
      </c>
      <c r="F35" s="189">
        <v>0.35199999999999998</v>
      </c>
      <c r="G35" s="24">
        <v>0.23499999999999999</v>
      </c>
      <c r="H35" s="24">
        <v>0.253</v>
      </c>
      <c r="I35" s="23">
        <v>0</v>
      </c>
      <c r="J35" s="192">
        <v>41</v>
      </c>
      <c r="K35" s="188">
        <v>41</v>
      </c>
      <c r="L35" s="189">
        <v>0.53700000000000003</v>
      </c>
      <c r="M35" s="24">
        <v>0.46300000000000002</v>
      </c>
      <c r="N35" s="24">
        <v>0.29299999999999998</v>
      </c>
      <c r="O35" s="23">
        <v>0</v>
      </c>
    </row>
    <row r="36" spans="1:15" x14ac:dyDescent="0.2">
      <c r="A36" s="270">
        <v>31</v>
      </c>
      <c r="B36" s="271">
        <v>2</v>
      </c>
      <c r="C36" s="41" t="s">
        <v>41</v>
      </c>
      <c r="D36" s="192">
        <v>212</v>
      </c>
      <c r="E36" s="188">
        <v>212</v>
      </c>
      <c r="F36" s="189">
        <v>0.51400000000000001</v>
      </c>
      <c r="G36" s="24">
        <v>0.316</v>
      </c>
      <c r="H36" s="24">
        <v>0.377</v>
      </c>
      <c r="I36" s="23">
        <v>0.26400000000000001</v>
      </c>
      <c r="J36" s="192">
        <v>22</v>
      </c>
      <c r="K36" s="188">
        <v>22</v>
      </c>
      <c r="L36" s="189">
        <v>0.81799999999999995</v>
      </c>
      <c r="M36" s="24">
        <v>0.59099999999999997</v>
      </c>
      <c r="N36" s="24">
        <v>0.5</v>
      </c>
      <c r="O36" s="23">
        <v>0.45500000000000002</v>
      </c>
    </row>
    <row r="37" spans="1:15" x14ac:dyDescent="0.2">
      <c r="A37" s="270">
        <v>32</v>
      </c>
      <c r="B37" s="271">
        <v>2</v>
      </c>
      <c r="C37" s="41" t="s">
        <v>42</v>
      </c>
      <c r="D37" s="192">
        <v>171</v>
      </c>
      <c r="E37" s="188">
        <v>171</v>
      </c>
      <c r="F37" s="189">
        <v>0.71899999999999997</v>
      </c>
      <c r="G37" s="24">
        <v>0.35099999999999998</v>
      </c>
      <c r="H37" s="24">
        <v>0.58499999999999996</v>
      </c>
      <c r="I37" s="23">
        <v>0.45</v>
      </c>
      <c r="J37" s="192">
        <v>34</v>
      </c>
      <c r="K37" s="188">
        <v>34</v>
      </c>
      <c r="L37" s="189">
        <v>0.73499999999999999</v>
      </c>
      <c r="M37" s="24">
        <v>0.35299999999999998</v>
      </c>
      <c r="N37" s="24">
        <v>0.64700000000000002</v>
      </c>
      <c r="O37" s="23">
        <v>0.55900000000000005</v>
      </c>
    </row>
    <row r="38" spans="1:15" x14ac:dyDescent="0.2">
      <c r="A38" s="279">
        <v>33</v>
      </c>
      <c r="B38" s="271">
        <v>2</v>
      </c>
      <c r="C38" s="75" t="s">
        <v>43</v>
      </c>
      <c r="D38" s="201">
        <v>395</v>
      </c>
      <c r="E38" s="202">
        <v>395</v>
      </c>
      <c r="F38" s="203">
        <v>0.60499999999999998</v>
      </c>
      <c r="G38" s="21">
        <v>0.38700000000000001</v>
      </c>
      <c r="H38" s="21">
        <v>0.40799999999999997</v>
      </c>
      <c r="I38" s="20">
        <v>0.28399999999999997</v>
      </c>
      <c r="J38" s="201">
        <v>102</v>
      </c>
      <c r="K38" s="202">
        <v>102</v>
      </c>
      <c r="L38" s="203">
        <v>0.57799999999999996</v>
      </c>
      <c r="M38" s="21">
        <v>0.373</v>
      </c>
      <c r="N38" s="21">
        <v>0.39200000000000002</v>
      </c>
      <c r="O38" s="20">
        <v>0.30399999999999999</v>
      </c>
    </row>
    <row r="39" spans="1:15" x14ac:dyDescent="0.2">
      <c r="A39" s="363" t="s">
        <v>44</v>
      </c>
      <c r="B39" s="364"/>
      <c r="C39" s="393"/>
      <c r="D39" s="210">
        <v>14444</v>
      </c>
      <c r="E39" s="211">
        <v>14427</v>
      </c>
      <c r="F39" s="212">
        <v>0.27800000000000002</v>
      </c>
      <c r="G39" s="19">
        <v>0.20699999999999999</v>
      </c>
      <c r="H39" s="19">
        <v>0.159</v>
      </c>
      <c r="I39" s="18">
        <v>0.121</v>
      </c>
      <c r="J39" s="210">
        <v>384</v>
      </c>
      <c r="K39" s="211">
        <v>382</v>
      </c>
      <c r="L39" s="212">
        <v>0.66800000000000004</v>
      </c>
      <c r="M39" s="19">
        <v>0.55000000000000004</v>
      </c>
      <c r="N39" s="19">
        <v>0.38</v>
      </c>
      <c r="O39" s="18">
        <v>0.309</v>
      </c>
    </row>
    <row r="40" spans="1:15" x14ac:dyDescent="0.2">
      <c r="A40" s="366" t="s">
        <v>45</v>
      </c>
      <c r="B40" s="367"/>
      <c r="C40" s="394"/>
      <c r="D40" s="197">
        <v>5646</v>
      </c>
      <c r="E40" s="198">
        <v>5603</v>
      </c>
      <c r="F40" s="195">
        <v>0.63700000000000001</v>
      </c>
      <c r="G40" s="17">
        <v>0.45200000000000001</v>
      </c>
      <c r="H40" s="17">
        <v>0.42199999999999999</v>
      </c>
      <c r="I40" s="16">
        <v>0.32500000000000001</v>
      </c>
      <c r="J40" s="197">
        <v>1628</v>
      </c>
      <c r="K40" s="198">
        <v>1612</v>
      </c>
      <c r="L40" s="195">
        <v>0.79300000000000004</v>
      </c>
      <c r="M40" s="17">
        <v>0.60899999999999999</v>
      </c>
      <c r="N40" s="17">
        <v>0.52500000000000002</v>
      </c>
      <c r="O40" s="16">
        <v>0.41199999999999998</v>
      </c>
    </row>
    <row r="41" spans="1:15" x14ac:dyDescent="0.2">
      <c r="A41" s="369" t="s">
        <v>46</v>
      </c>
      <c r="B41" s="370"/>
      <c r="C41" s="395"/>
      <c r="D41" s="208">
        <v>20090</v>
      </c>
      <c r="E41" s="209">
        <v>20030</v>
      </c>
      <c r="F41" s="207">
        <v>0.379</v>
      </c>
      <c r="G41" s="15">
        <v>0.27600000000000002</v>
      </c>
      <c r="H41" s="15">
        <v>0.23300000000000001</v>
      </c>
      <c r="I41" s="14">
        <v>0.17799999999999999</v>
      </c>
      <c r="J41" s="208">
        <v>2012</v>
      </c>
      <c r="K41" s="209">
        <v>1994</v>
      </c>
      <c r="L41" s="207">
        <v>0.76900000000000002</v>
      </c>
      <c r="M41" s="15">
        <v>0.59699999999999998</v>
      </c>
      <c r="N41" s="15">
        <v>0.497</v>
      </c>
      <c r="O41" s="14">
        <v>0.39200000000000002</v>
      </c>
    </row>
  </sheetData>
  <mergeCells count="8">
    <mergeCell ref="D4:I4"/>
    <mergeCell ref="J4:O4"/>
    <mergeCell ref="A39:C39"/>
    <mergeCell ref="A40:C40"/>
    <mergeCell ref="A41:C41"/>
    <mergeCell ref="A4:A5"/>
    <mergeCell ref="B4:B5"/>
    <mergeCell ref="C4:C5"/>
  </mergeCells>
  <printOptions horizontalCentered="1"/>
  <pageMargins left="0.5" right="0.5" top="1" bottom="0.75" header="0.75" footer="0.5"/>
  <pageSetup scale="90" orientation="landscape" r:id="rId1"/>
  <headerFooter>
    <oddHeader>&amp;RATTACHMENT 7-9</oddHeader>
    <oddFooter>&amp;CPage &amp;P of &amp;N&amp;RADHE Prepared 12/8/2014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1-Anytime</vt:lpstr>
      <vt:lpstr>2-History</vt:lpstr>
      <vt:lpstr>3-Math</vt:lpstr>
      <vt:lpstr>4-Engl</vt:lpstr>
      <vt:lpstr>5-Read</vt:lpstr>
      <vt:lpstr>6-Gender</vt:lpstr>
      <vt:lpstr>7-Race</vt:lpstr>
      <vt:lpstr>8-Age</vt:lpstr>
      <vt:lpstr>9-AttendStatus</vt:lpstr>
      <vt:lpstr>10-2Yr</vt:lpstr>
      <vt:lpstr>11-1Yr</vt:lpstr>
      <vt:lpstr>12-County</vt:lpstr>
      <vt:lpstr>13-District</vt:lpstr>
      <vt:lpstr>14-GPA300</vt:lpstr>
      <vt:lpstr>15-RemAtt</vt:lpstr>
      <vt:lpstr>'14-GPA300'!Print_Area</vt:lpstr>
      <vt:lpstr>'15-RemAtt'!Print_Area</vt:lpstr>
      <vt:lpstr>'1-Anytime'!Print_Area</vt:lpstr>
      <vt:lpstr>'2-History'!Print_Area</vt:lpstr>
      <vt:lpstr>'3-Math'!Print_Area</vt:lpstr>
      <vt:lpstr>'4-Engl'!Print_Area</vt:lpstr>
      <vt:lpstr>'5-Read'!Print_Area</vt:lpstr>
      <vt:lpstr>'6-Gender'!Print_Area</vt:lpstr>
      <vt:lpstr>'7-Race'!Print_Area</vt:lpstr>
      <vt:lpstr>'8-Age'!Print_Area</vt:lpstr>
      <vt:lpstr>'9-AttendStatus'!Print_Area</vt:lpstr>
      <vt:lpstr>'12-County'!Print_Titles</vt:lpstr>
      <vt:lpstr>'13-District'!Print_Titles</vt:lpstr>
      <vt:lpstr>'2-History'!Print_Titles</vt:lpstr>
      <vt:lpstr>'7-Race'!Print_Titles</vt:lpstr>
      <vt:lpstr>'8-Age'!Print_Titles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Jenkins</dc:creator>
  <cp:lastModifiedBy>Sharon Butler</cp:lastModifiedBy>
  <cp:lastPrinted>2015-07-06T15:49:06Z</cp:lastPrinted>
  <dcterms:created xsi:type="dcterms:W3CDTF">2015-04-09T14:54:21Z</dcterms:created>
  <dcterms:modified xsi:type="dcterms:W3CDTF">2015-07-06T15:51:01Z</dcterms:modified>
</cp:coreProperties>
</file>